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新增维修报价" sheetId="7" r:id="rId1"/>
    <sheet name="汇总表 (3)" sheetId="8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<sst xmlns="http://schemas.openxmlformats.org/spreadsheetml/2006/main" count="165" uniqueCount="70">
  <si>
    <t>郴州国亨汽车维修服务有限公司
维修清单</t>
  </si>
  <si>
    <t>客户名称：</t>
  </si>
  <si>
    <t>高新区</t>
  </si>
  <si>
    <t>车 牌 号：</t>
  </si>
  <si>
    <t>湘X5962应急</t>
  </si>
  <si>
    <t>车    型：德国曼</t>
  </si>
  <si>
    <t>No</t>
  </si>
  <si>
    <t>维  修  项  目</t>
  </si>
  <si>
    <t>工时费</t>
  </si>
  <si>
    <t>零件名称</t>
  </si>
  <si>
    <t>单位</t>
  </si>
  <si>
    <t>数量</t>
  </si>
  <si>
    <t>单价</t>
  </si>
  <si>
    <t>金额</t>
  </si>
  <si>
    <t>拆装及更换水泵转速开关</t>
  </si>
  <si>
    <t>器材箱撑杆</t>
  </si>
  <si>
    <t>根</t>
  </si>
  <si>
    <t>水泵转速开关</t>
  </si>
  <si>
    <t>个</t>
  </si>
  <si>
    <t>工时费小计：</t>
  </si>
  <si>
    <t>材料费小计：</t>
  </si>
  <si>
    <t>管理费：                其它费：                优惠金额：               税额：</t>
  </si>
  <si>
    <t>总金额小写：</t>
  </si>
  <si>
    <t>客户签名：</t>
  </si>
  <si>
    <t>总金额大写：伍佰玖拾贰元整</t>
  </si>
  <si>
    <t>地址：郴州市万华大道明星学校对面（湘南二手车市场内）     电话：0735-8888771  13762538184</t>
  </si>
  <si>
    <t>湘X6018应急</t>
  </si>
  <si>
    <t>车    型：斯堪尼亚</t>
  </si>
  <si>
    <t>更换遥控搜索灯</t>
  </si>
  <si>
    <t>遥控搜索灯</t>
  </si>
  <si>
    <t>更换外照明灯</t>
  </si>
  <si>
    <t>侧照明灯（超亮LED）</t>
  </si>
  <si>
    <t>总金额大写：贰仟伍佰零伍元整</t>
  </si>
  <si>
    <t>湘X5964应急</t>
  </si>
  <si>
    <t>车    型：五十铃</t>
  </si>
  <si>
    <t>检查取力器挂不起</t>
  </si>
  <si>
    <t>方反光镜</t>
  </si>
  <si>
    <t>检修取力器电路</t>
  </si>
  <si>
    <t>小反光镜</t>
  </si>
  <si>
    <t>更换后控制转换开关</t>
  </si>
  <si>
    <t>后控制转换开关</t>
  </si>
  <si>
    <t>更换取力器控制开关</t>
  </si>
  <si>
    <t>继电器（大功率）</t>
  </si>
  <si>
    <t>更换器材箱门插销</t>
  </si>
  <si>
    <t>取力器控制开关</t>
  </si>
  <si>
    <t>器材箱门插销</t>
  </si>
  <si>
    <t>卷帘门胶条</t>
  </si>
  <si>
    <t>总金额大写：贰仟零玖拾伍元整</t>
  </si>
  <si>
    <t>湘X5963应急</t>
  </si>
  <si>
    <t>更换外照明灯3*80</t>
  </si>
  <si>
    <t>更换器材箱撑杆4*20</t>
  </si>
  <si>
    <t>总金额大写：贰仟贰佰伍拾伍元整</t>
  </si>
  <si>
    <t>湘X5967应急</t>
  </si>
  <si>
    <t>车    型：奔驰</t>
  </si>
  <si>
    <t>更换轮胎</t>
  </si>
  <si>
    <t xml:space="preserve">      轮胎（315/80R22.5)</t>
  </si>
  <si>
    <t>条</t>
  </si>
  <si>
    <t>总金额大写：贰仟肆佰柒拾元整</t>
  </si>
  <si>
    <t>郴州国亨汽车维修服务有限公司</t>
  </si>
  <si>
    <t>客户：郴州高新技术产业开发区消防救援大队</t>
  </si>
  <si>
    <t>序号</t>
  </si>
  <si>
    <t>车牌号</t>
  </si>
  <si>
    <t>车型</t>
  </si>
  <si>
    <t>估价金额</t>
  </si>
  <si>
    <t>备注</t>
  </si>
  <si>
    <t>德国曼</t>
  </si>
  <si>
    <t>斯堪尼亚</t>
  </si>
  <si>
    <t>五十铃</t>
  </si>
  <si>
    <t>奔驰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</si>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</sst>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Tahoma"/>
      <charset val="134"/>
    </font>
    <font>
      <b/>
      <sz val="18"/>
      <color theme="1"/>
      <name val="宋体"/>
      <charset val="134"/>
    </font>
    <font>
      <b/>
      <sz val="18"/>
      <color theme="1"/>
      <name val="Tahoma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1"/>
      <color theme="1"/>
      <name val="Tahoma"/>
      <charset val="134"/>
    </font>
    <font>
      <sz val="12"/>
      <name val="宋体"/>
      <charset val="134"/>
    </font>
    <font>
      <b/>
      <sz val="24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/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1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5" applyNumberFormat="0" applyAlignment="0" applyProtection="0">
      <alignment vertical="center"/>
    </xf>
    <xf numFmtId="0" fontId="20" fillId="4" borderId="16" applyNumberFormat="0" applyAlignment="0" applyProtection="0">
      <alignment vertical="center"/>
    </xf>
    <xf numFmtId="0" fontId="21" fillId="4" borderId="15" applyNumberFormat="0" applyAlignment="0" applyProtection="0">
      <alignment vertical="center"/>
    </xf>
    <xf numFmtId="0" fontId="22" fillId="5" borderId="17" applyNumberFormat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/>
  </cellStyleXfs>
  <cellXfs count="6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left" vertical="center"/>
    </xf>
    <xf numFmtId="176" fontId="6" fillId="0" borderId="1" xfId="49" applyNumberFormat="1" applyFont="1" applyFill="1" applyBorder="1" applyAlignment="1">
      <alignment horizontal="center" vertical="center"/>
    </xf>
    <xf numFmtId="0" fontId="6" fillId="0" borderId="3" xfId="49" applyFont="1" applyFill="1" applyBorder="1" applyAlignment="1">
      <alignment vertical="center" wrapText="1"/>
    </xf>
    <xf numFmtId="0" fontId="6" fillId="0" borderId="1" xfId="49" applyFont="1" applyFill="1" applyBorder="1" applyAlignment="1">
      <alignment horizontal="center" vertical="center"/>
    </xf>
    <xf numFmtId="0" fontId="6" fillId="0" borderId="2" xfId="49" applyFont="1" applyFill="1" applyBorder="1" applyAlignment="1">
      <alignment horizontal="center" vertical="center"/>
    </xf>
    <xf numFmtId="176" fontId="6" fillId="0" borderId="1" xfId="49" applyNumberFormat="1" applyFont="1" applyFill="1" applyBorder="1" applyAlignment="1">
      <alignment horizontal="right" vertical="center"/>
    </xf>
    <xf numFmtId="0" fontId="6" fillId="0" borderId="3" xfId="49" applyFont="1" applyFill="1" applyBorder="1" applyAlignment="1">
      <alignment horizontal="left" vertical="center"/>
    </xf>
    <xf numFmtId="0" fontId="6" fillId="0" borderId="2" xfId="49" applyFont="1" applyFill="1" applyBorder="1" applyAlignment="1">
      <alignment horizontal="left" vertical="center"/>
    </xf>
    <xf numFmtId="176" fontId="6" fillId="0" borderId="8" xfId="49" applyNumberFormat="1" applyFill="1" applyBorder="1" applyAlignment="1">
      <alignment horizontal="center" vertical="center"/>
    </xf>
    <xf numFmtId="0" fontId="6" fillId="0" borderId="6" xfId="49" applyFont="1" applyFill="1" applyBorder="1" applyAlignment="1">
      <alignment vertical="center" wrapText="1"/>
    </xf>
    <xf numFmtId="0" fontId="6" fillId="0" borderId="8" xfId="49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76" fontId="6" fillId="0" borderId="8" xfId="0" applyNumberFormat="1" applyFont="1" applyFill="1" applyBorder="1" applyAlignment="1">
      <alignment vertical="center"/>
    </xf>
    <xf numFmtId="0" fontId="6" fillId="0" borderId="6" xfId="49" applyFont="1" applyFill="1" applyBorder="1" applyAlignment="1">
      <alignment vertical="center"/>
    </xf>
    <xf numFmtId="0" fontId="6" fillId="0" borderId="2" xfId="49" applyFill="1" applyBorder="1" applyAlignment="1">
      <alignment horizontal="center" vertical="center"/>
    </xf>
    <xf numFmtId="176" fontId="6" fillId="0" borderId="1" xfId="49" applyNumberForma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right" vertical="center"/>
    </xf>
    <xf numFmtId="176" fontId="8" fillId="0" borderId="1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8" fillId="0" borderId="8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176" fontId="8" fillId="0" borderId="6" xfId="0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top" wrapText="1"/>
    </xf>
    <xf numFmtId="0" fontId="6" fillId="0" borderId="5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9" fillId="0" borderId="3" xfId="49" applyFont="1" applyFill="1" applyBorder="1" applyAlignment="1">
      <alignment vertical="center" wrapText="1"/>
    </xf>
    <xf numFmtId="176" fontId="6" fillId="0" borderId="8" xfId="49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</cellXfs>
  <cellStyles count="6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  <cellStyle name="常规 2 2 2" xfId="51"/>
    <cellStyle name="常规 2 2 2 2" xfId="52"/>
    <cellStyle name="常规 2 2 3" xfId="53"/>
    <cellStyle name="常规 2 2 3 2" xfId="54"/>
    <cellStyle name="常规 2 2 3 2 2" xfId="55"/>
    <cellStyle name="常规 2 3" xfId="56"/>
    <cellStyle name="常规 2 3 2" xfId="57"/>
    <cellStyle name="常规 2 3 3" xfId="58"/>
    <cellStyle name="常规 2 4" xfId="59"/>
    <cellStyle name="常规 2 4 2" xfId="60"/>
    <cellStyle name="常规 3" xfId="61"/>
    <cellStyle name="常规 3 2" xfId="62"/>
    <cellStyle name="常规 3 3" xfId="63"/>
    <cellStyle name="常规 3 4" xfId="64"/>
    <cellStyle name="常规 4" xfId="65"/>
    <cellStyle name="常规 4 2" xfId="66"/>
    <cellStyle name="常规 5" xfId="6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5"/>
  <sheetViews>
    <sheetView tabSelected="1" zoomScale="85" zoomScaleNormal="85" workbookViewId="0">
      <selection activeCell="M11" sqref="M11"/>
    </sheetView>
  </sheetViews>
  <sheetFormatPr defaultColWidth="9" defaultRowHeight="14.25"/>
  <cols>
    <col min="1" max="1" width="4.625" style="1" customWidth="1"/>
    <col min="2" max="2" width="9.5" style="1" customWidth="1"/>
    <col min="3" max="3" width="15.875" style="1" customWidth="1"/>
    <col min="4" max="4" width="11.5" style="1" customWidth="1"/>
    <col min="5" max="5" width="18.625" style="1" customWidth="1"/>
    <col min="6" max="7" width="7.25" style="1" customWidth="1"/>
    <col min="8" max="8" width="9.375" style="1" customWidth="1"/>
    <col min="9" max="9" width="11" style="1" customWidth="1"/>
    <col min="10" max="10" width="10.5833333333333" style="1" customWidth="1"/>
    <col min="11" max="16384" width="9" style="1"/>
  </cols>
  <sheetData>
    <row r="1" s="16" customFormat="1" ht="69" customHeight="1" spans="1:9">
      <c r="A1" s="17" t="s">
        <v>0</v>
      </c>
      <c r="B1" s="18"/>
      <c r="C1" s="18"/>
      <c r="D1" s="18"/>
      <c r="E1" s="18"/>
      <c r="F1" s="18"/>
      <c r="G1" s="18"/>
      <c r="H1" s="18"/>
      <c r="I1" s="18"/>
    </row>
    <row r="2" s="16" customFormat="1" ht="17.1" customHeight="1"/>
    <row r="3" s="16" customFormat="1" ht="24" customHeight="1" spans="1:9">
      <c r="A3" s="19" t="s">
        <v>1</v>
      </c>
      <c r="B3" s="19"/>
      <c r="C3" s="19" t="s">
        <v>2</v>
      </c>
      <c r="D3" s="20" t="s">
        <v>3</v>
      </c>
      <c r="E3" s="21" t="s">
        <v>4</v>
      </c>
      <c r="F3" s="22" t="s">
        <v>5</v>
      </c>
      <c r="G3" s="23"/>
      <c r="H3" s="23"/>
      <c r="I3" s="61"/>
    </row>
    <row r="4" s="16" customFormat="1" ht="24" customHeight="1" spans="1:9">
      <c r="A4" s="19"/>
      <c r="B4" s="19"/>
      <c r="C4" s="19"/>
      <c r="D4" s="20"/>
      <c r="E4" s="24"/>
      <c r="F4" s="25"/>
      <c r="G4" s="26"/>
      <c r="H4" s="26"/>
      <c r="I4" s="28"/>
    </row>
    <row r="5" s="16" customFormat="1" ht="24" customHeight="1" spans="1:9">
      <c r="A5" s="20" t="s">
        <v>6</v>
      </c>
      <c r="B5" s="19" t="s">
        <v>7</v>
      </c>
      <c r="C5" s="19"/>
      <c r="D5" s="19" t="s">
        <v>8</v>
      </c>
      <c r="E5" s="25" t="s">
        <v>9</v>
      </c>
      <c r="F5" s="27" t="s">
        <v>10</v>
      </c>
      <c r="G5" s="28" t="s">
        <v>11</v>
      </c>
      <c r="H5" s="27" t="s">
        <v>12</v>
      </c>
      <c r="I5" s="27" t="s">
        <v>13</v>
      </c>
    </row>
    <row r="6" s="16" customFormat="1" ht="24" customHeight="1" spans="1:9">
      <c r="A6" s="20">
        <v>1</v>
      </c>
      <c r="B6" s="29" t="s">
        <v>14</v>
      </c>
      <c r="C6" s="29"/>
      <c r="D6" s="30">
        <v>120</v>
      </c>
      <c r="E6" s="31" t="s">
        <v>15</v>
      </c>
      <c r="F6" s="32" t="s">
        <v>16</v>
      </c>
      <c r="G6" s="33">
        <v>2</v>
      </c>
      <c r="H6" s="34">
        <v>95</v>
      </c>
      <c r="I6" s="46">
        <f>H6*G6</f>
        <v>190</v>
      </c>
    </row>
    <row r="7" s="16" customFormat="1" ht="29" customHeight="1" spans="1:9">
      <c r="A7" s="20">
        <v>2</v>
      </c>
      <c r="B7" s="35"/>
      <c r="C7" s="36"/>
      <c r="D7" s="37"/>
      <c r="E7" s="38" t="s">
        <v>17</v>
      </c>
      <c r="F7" s="39" t="s">
        <v>18</v>
      </c>
      <c r="G7" s="33">
        <v>1</v>
      </c>
      <c r="H7" s="34">
        <v>282</v>
      </c>
      <c r="I7" s="46">
        <f>H7*G7</f>
        <v>282</v>
      </c>
    </row>
    <row r="8" s="16" customFormat="1" ht="24" customHeight="1" spans="1:9">
      <c r="A8" s="20">
        <v>3</v>
      </c>
      <c r="B8" s="40"/>
      <c r="C8" s="40"/>
      <c r="D8" s="41"/>
      <c r="E8" s="42"/>
      <c r="F8" s="39"/>
      <c r="G8" s="43"/>
      <c r="H8" s="44"/>
      <c r="I8" s="46">
        <f>H8*G8</f>
        <v>0</v>
      </c>
    </row>
    <row r="9" s="16" customFormat="1" ht="24" customHeight="1" spans="1:9">
      <c r="A9" s="45" t="s">
        <v>19</v>
      </c>
      <c r="B9" s="45"/>
      <c r="C9" s="45"/>
      <c r="D9" s="46">
        <f>SUM(D6:D8)</f>
        <v>120</v>
      </c>
      <c r="E9" s="45" t="s">
        <v>20</v>
      </c>
      <c r="F9" s="45"/>
      <c r="G9" s="47"/>
      <c r="H9" s="46"/>
      <c r="I9" s="46">
        <f>SUM(I6:I8)</f>
        <v>472</v>
      </c>
    </row>
    <row r="10" s="16" customFormat="1" ht="24" customHeight="1" spans="1:9">
      <c r="A10" s="48" t="s">
        <v>21</v>
      </c>
      <c r="B10" s="48"/>
      <c r="C10" s="48"/>
      <c r="D10" s="48"/>
      <c r="E10" s="48"/>
      <c r="F10" s="48"/>
      <c r="G10" s="48"/>
      <c r="H10" s="48"/>
      <c r="I10" s="48"/>
    </row>
    <row r="11" s="16" customFormat="1" ht="24" customHeight="1" spans="1:9">
      <c r="A11" s="49" t="s">
        <v>22</v>
      </c>
      <c r="B11" s="49"/>
      <c r="C11" s="49"/>
      <c r="D11" s="49"/>
      <c r="E11" s="50">
        <f>D9+I9</f>
        <v>592</v>
      </c>
      <c r="F11" s="50"/>
      <c r="G11" s="51" t="s">
        <v>23</v>
      </c>
      <c r="H11" s="52"/>
      <c r="I11" s="52"/>
    </row>
    <row r="12" s="16" customFormat="1" ht="24" customHeight="1" spans="1:9">
      <c r="A12" s="53" t="s">
        <v>24</v>
      </c>
      <c r="B12" s="53"/>
      <c r="C12" s="53"/>
      <c r="D12" s="54"/>
      <c r="E12" s="55"/>
      <c r="F12" s="56"/>
      <c r="G12" s="52"/>
      <c r="H12" s="52"/>
      <c r="I12" s="52"/>
    </row>
    <row r="13" s="16" customFormat="1" ht="24" customHeight="1" spans="1:9">
      <c r="A13" s="57" t="s">
        <v>25</v>
      </c>
      <c r="B13" s="57"/>
      <c r="C13" s="57"/>
      <c r="D13" s="57"/>
      <c r="E13" s="57"/>
      <c r="F13" s="58"/>
      <c r="G13" s="58"/>
      <c r="H13" s="58"/>
      <c r="I13" s="58"/>
    </row>
    <row r="15" s="16" customFormat="1" ht="69" customHeight="1" spans="1:9">
      <c r="A15" s="17" t="s">
        <v>0</v>
      </c>
      <c r="B15" s="18"/>
      <c r="C15" s="18"/>
      <c r="D15" s="18"/>
      <c r="E15" s="18"/>
      <c r="F15" s="18"/>
      <c r="G15" s="18"/>
      <c r="H15" s="18"/>
      <c r="I15" s="18"/>
    </row>
    <row r="16" s="16" customFormat="1" ht="17.1" customHeight="1"/>
    <row r="17" s="16" customFormat="1" ht="24" customHeight="1" spans="1:9">
      <c r="A17" s="19" t="s">
        <v>1</v>
      </c>
      <c r="B17" s="19"/>
      <c r="C17" s="19" t="s">
        <v>2</v>
      </c>
      <c r="D17" s="20" t="s">
        <v>3</v>
      </c>
      <c r="E17" s="21" t="s">
        <v>26</v>
      </c>
      <c r="F17" s="22" t="s">
        <v>27</v>
      </c>
      <c r="G17" s="23"/>
      <c r="H17" s="23"/>
      <c r="I17" s="61"/>
    </row>
    <row r="18" s="16" customFormat="1" ht="24" customHeight="1" spans="1:9">
      <c r="A18" s="19"/>
      <c r="B18" s="19"/>
      <c r="C18" s="19"/>
      <c r="D18" s="20"/>
      <c r="E18" s="24"/>
      <c r="F18" s="25"/>
      <c r="G18" s="26"/>
      <c r="H18" s="26"/>
      <c r="I18" s="28"/>
    </row>
    <row r="19" s="16" customFormat="1" ht="24" customHeight="1" spans="1:9">
      <c r="A19" s="20" t="s">
        <v>6</v>
      </c>
      <c r="B19" s="19" t="s">
        <v>7</v>
      </c>
      <c r="C19" s="19"/>
      <c r="D19" s="19" t="s">
        <v>8</v>
      </c>
      <c r="E19" s="25" t="s">
        <v>9</v>
      </c>
      <c r="F19" s="27" t="s">
        <v>10</v>
      </c>
      <c r="G19" s="28" t="s">
        <v>11</v>
      </c>
      <c r="H19" s="27" t="s">
        <v>12</v>
      </c>
      <c r="I19" s="27" t="s">
        <v>13</v>
      </c>
    </row>
    <row r="20" s="16" customFormat="1" ht="24" customHeight="1" spans="1:9">
      <c r="A20" s="20">
        <v>1</v>
      </c>
      <c r="B20" s="29" t="s">
        <v>28</v>
      </c>
      <c r="C20" s="29"/>
      <c r="D20" s="30">
        <v>80</v>
      </c>
      <c r="E20" s="31" t="s">
        <v>29</v>
      </c>
      <c r="F20" s="32" t="s">
        <v>18</v>
      </c>
      <c r="G20" s="33">
        <v>1</v>
      </c>
      <c r="H20" s="34">
        <v>1865</v>
      </c>
      <c r="I20" s="46">
        <f>H20*G20</f>
        <v>1865</v>
      </c>
    </row>
    <row r="21" s="16" customFormat="1" ht="29" customHeight="1" spans="1:9">
      <c r="A21" s="20">
        <v>2</v>
      </c>
      <c r="B21" s="29" t="s">
        <v>30</v>
      </c>
      <c r="C21" s="29"/>
      <c r="D21" s="30">
        <v>80</v>
      </c>
      <c r="E21" s="59" t="s">
        <v>31</v>
      </c>
      <c r="F21" s="32" t="s">
        <v>18</v>
      </c>
      <c r="G21" s="33">
        <v>1</v>
      </c>
      <c r="H21" s="34">
        <v>480</v>
      </c>
      <c r="I21" s="46">
        <f>H21*G21</f>
        <v>480</v>
      </c>
    </row>
    <row r="22" s="16" customFormat="1" ht="24" customHeight="1" spans="1:9">
      <c r="A22" s="20">
        <v>3</v>
      </c>
      <c r="B22" s="40"/>
      <c r="C22" s="40"/>
      <c r="D22" s="41"/>
      <c r="E22" s="42"/>
      <c r="F22" s="39"/>
      <c r="G22" s="43"/>
      <c r="H22" s="44"/>
      <c r="I22" s="46">
        <f>H22*G22</f>
        <v>0</v>
      </c>
    </row>
    <row r="23" s="16" customFormat="1" ht="24" customHeight="1" spans="1:9">
      <c r="A23" s="45" t="s">
        <v>19</v>
      </c>
      <c r="B23" s="45"/>
      <c r="C23" s="45"/>
      <c r="D23" s="46">
        <f>SUM(D20:D22)</f>
        <v>160</v>
      </c>
      <c r="E23" s="45" t="s">
        <v>20</v>
      </c>
      <c r="F23" s="45"/>
      <c r="G23" s="47"/>
      <c r="H23" s="46"/>
      <c r="I23" s="46">
        <f>SUM(I20:I22)</f>
        <v>2345</v>
      </c>
    </row>
    <row r="24" s="16" customFormat="1" ht="24" customHeight="1" spans="1:9">
      <c r="A24" s="48" t="s">
        <v>21</v>
      </c>
      <c r="B24" s="48"/>
      <c r="C24" s="48"/>
      <c r="D24" s="48"/>
      <c r="E24" s="48"/>
      <c r="F24" s="48"/>
      <c r="G24" s="48"/>
      <c r="H24" s="48"/>
      <c r="I24" s="48"/>
    </row>
    <row r="25" s="16" customFormat="1" ht="24" customHeight="1" spans="1:9">
      <c r="A25" s="49" t="s">
        <v>22</v>
      </c>
      <c r="B25" s="49"/>
      <c r="C25" s="49"/>
      <c r="D25" s="49"/>
      <c r="E25" s="50">
        <f>D23+I23</f>
        <v>2505</v>
      </c>
      <c r="F25" s="50"/>
      <c r="G25" s="51" t="s">
        <v>23</v>
      </c>
      <c r="H25" s="52"/>
      <c r="I25" s="52"/>
    </row>
    <row r="26" s="16" customFormat="1" ht="24" customHeight="1" spans="1:9">
      <c r="A26" s="53" t="s">
        <v>32</v>
      </c>
      <c r="B26" s="53"/>
      <c r="C26" s="53"/>
      <c r="D26" s="54"/>
      <c r="E26" s="55"/>
      <c r="F26" s="56"/>
      <c r="G26" s="52"/>
      <c r="H26" s="52"/>
      <c r="I26" s="52"/>
    </row>
    <row r="27" s="16" customFormat="1" ht="24" customHeight="1" spans="1:9">
      <c r="A27" s="57" t="s">
        <v>25</v>
      </c>
      <c r="B27" s="57"/>
      <c r="C27" s="57"/>
      <c r="D27" s="57"/>
      <c r="E27" s="57"/>
      <c r="F27" s="58"/>
      <c r="G27" s="58"/>
      <c r="H27" s="58"/>
      <c r="I27" s="58"/>
    </row>
    <row r="29" s="16" customFormat="1" ht="69" customHeight="1" spans="1:9">
      <c r="A29" s="17" t="s">
        <v>0</v>
      </c>
      <c r="B29" s="18"/>
      <c r="C29" s="18"/>
      <c r="D29" s="18"/>
      <c r="E29" s="18"/>
      <c r="F29" s="18"/>
      <c r="G29" s="18"/>
      <c r="H29" s="18"/>
      <c r="I29" s="18"/>
    </row>
    <row r="30" s="16" customFormat="1" ht="17.1" customHeight="1"/>
    <row r="31" s="16" customFormat="1" ht="24" customHeight="1" spans="1:9">
      <c r="A31" s="19" t="s">
        <v>1</v>
      </c>
      <c r="B31" s="19"/>
      <c r="C31" s="19" t="s">
        <v>2</v>
      </c>
      <c r="D31" s="20" t="s">
        <v>3</v>
      </c>
      <c r="E31" s="21" t="s">
        <v>33</v>
      </c>
      <c r="F31" s="22" t="s">
        <v>34</v>
      </c>
      <c r="G31" s="23"/>
      <c r="H31" s="23"/>
      <c r="I31" s="61"/>
    </row>
    <row r="32" s="16" customFormat="1" ht="24" customHeight="1" spans="1:9">
      <c r="A32" s="19"/>
      <c r="B32" s="19"/>
      <c r="C32" s="19"/>
      <c r="D32" s="20"/>
      <c r="E32" s="24"/>
      <c r="F32" s="25"/>
      <c r="G32" s="26"/>
      <c r="H32" s="26"/>
      <c r="I32" s="28"/>
    </row>
    <row r="33" s="16" customFormat="1" ht="24" customHeight="1" spans="1:9">
      <c r="A33" s="20" t="s">
        <v>6</v>
      </c>
      <c r="B33" s="19" t="s">
        <v>7</v>
      </c>
      <c r="C33" s="19"/>
      <c r="D33" s="19" t="s">
        <v>8</v>
      </c>
      <c r="E33" s="25" t="s">
        <v>9</v>
      </c>
      <c r="F33" s="27" t="s">
        <v>10</v>
      </c>
      <c r="G33" s="28" t="s">
        <v>11</v>
      </c>
      <c r="H33" s="27" t="s">
        <v>12</v>
      </c>
      <c r="I33" s="27" t="s">
        <v>13</v>
      </c>
    </row>
    <row r="34" s="16" customFormat="1" ht="24" customHeight="1" spans="1:9">
      <c r="A34" s="20">
        <v>1</v>
      </c>
      <c r="B34" s="29" t="s">
        <v>35</v>
      </c>
      <c r="C34" s="29"/>
      <c r="D34" s="30">
        <v>0</v>
      </c>
      <c r="E34" s="31" t="s">
        <v>36</v>
      </c>
      <c r="F34" s="32" t="s">
        <v>18</v>
      </c>
      <c r="G34" s="33">
        <v>1</v>
      </c>
      <c r="H34" s="34">
        <v>165</v>
      </c>
      <c r="I34" s="46">
        <f t="shared" ref="I34:I40" si="0">H34*G34</f>
        <v>165</v>
      </c>
    </row>
    <row r="35" s="16" customFormat="1" ht="29" customHeight="1" spans="1:9">
      <c r="A35" s="20">
        <v>2</v>
      </c>
      <c r="B35" s="35" t="s">
        <v>37</v>
      </c>
      <c r="C35" s="36"/>
      <c r="D35" s="37">
        <v>380</v>
      </c>
      <c r="E35" s="38" t="s">
        <v>38</v>
      </c>
      <c r="F35" s="32" t="s">
        <v>18</v>
      </c>
      <c r="G35" s="33">
        <v>1</v>
      </c>
      <c r="H35" s="34">
        <v>165</v>
      </c>
      <c r="I35" s="46">
        <f t="shared" si="0"/>
        <v>165</v>
      </c>
    </row>
    <row r="36" s="16" customFormat="1" ht="29" customHeight="1" spans="1:9">
      <c r="A36" s="20">
        <v>3</v>
      </c>
      <c r="B36" s="40" t="s">
        <v>39</v>
      </c>
      <c r="C36" s="40"/>
      <c r="D36" s="37">
        <v>80</v>
      </c>
      <c r="E36" s="38" t="s">
        <v>40</v>
      </c>
      <c r="F36" s="39" t="s">
        <v>18</v>
      </c>
      <c r="G36" s="33">
        <v>1</v>
      </c>
      <c r="H36" s="34">
        <v>285</v>
      </c>
      <c r="I36" s="46">
        <f t="shared" si="0"/>
        <v>285</v>
      </c>
    </row>
    <row r="37" s="16" customFormat="1" ht="29" customHeight="1" spans="1:9">
      <c r="A37" s="20">
        <v>4</v>
      </c>
      <c r="B37" s="40" t="s">
        <v>41</v>
      </c>
      <c r="C37" s="40"/>
      <c r="D37" s="37">
        <v>120</v>
      </c>
      <c r="E37" s="38" t="s">
        <v>42</v>
      </c>
      <c r="F37" s="39" t="s">
        <v>18</v>
      </c>
      <c r="G37" s="33">
        <v>1</v>
      </c>
      <c r="H37" s="34">
        <v>120</v>
      </c>
      <c r="I37" s="46">
        <f t="shared" si="0"/>
        <v>120</v>
      </c>
    </row>
    <row r="38" s="16" customFormat="1" ht="29" customHeight="1" spans="1:9">
      <c r="A38" s="20">
        <v>5</v>
      </c>
      <c r="B38" s="40" t="s">
        <v>43</v>
      </c>
      <c r="C38" s="40"/>
      <c r="D38" s="37">
        <v>20</v>
      </c>
      <c r="E38" s="38" t="s">
        <v>44</v>
      </c>
      <c r="F38" s="39" t="s">
        <v>18</v>
      </c>
      <c r="G38" s="33">
        <v>3</v>
      </c>
      <c r="H38" s="34">
        <v>160</v>
      </c>
      <c r="I38" s="46">
        <f t="shared" si="0"/>
        <v>480</v>
      </c>
    </row>
    <row r="39" s="16" customFormat="1" ht="29" customHeight="1" spans="1:9">
      <c r="A39" s="20"/>
      <c r="B39" s="40"/>
      <c r="C39" s="40"/>
      <c r="D39" s="37"/>
      <c r="E39" s="38" t="s">
        <v>45</v>
      </c>
      <c r="F39" s="39" t="s">
        <v>18</v>
      </c>
      <c r="G39" s="33">
        <v>1</v>
      </c>
      <c r="H39" s="34">
        <v>95</v>
      </c>
      <c r="I39" s="46">
        <f t="shared" si="0"/>
        <v>95</v>
      </c>
    </row>
    <row r="40" s="16" customFormat="1" ht="24" customHeight="1" spans="1:9">
      <c r="A40" s="20">
        <v>6</v>
      </c>
      <c r="B40" s="40"/>
      <c r="C40" s="40"/>
      <c r="D40" s="41"/>
      <c r="E40" s="42" t="s">
        <v>46</v>
      </c>
      <c r="F40" s="39" t="s">
        <v>16</v>
      </c>
      <c r="G40" s="43">
        <v>1</v>
      </c>
      <c r="H40" s="44">
        <v>185</v>
      </c>
      <c r="I40" s="46">
        <f t="shared" si="0"/>
        <v>185</v>
      </c>
    </row>
    <row r="41" s="16" customFormat="1" ht="24" customHeight="1" spans="1:9">
      <c r="A41" s="45" t="s">
        <v>19</v>
      </c>
      <c r="B41" s="45"/>
      <c r="C41" s="45"/>
      <c r="D41" s="46">
        <f>SUM(D34:D40)</f>
        <v>600</v>
      </c>
      <c r="E41" s="45" t="s">
        <v>20</v>
      </c>
      <c r="F41" s="45"/>
      <c r="G41" s="47"/>
      <c r="H41" s="46"/>
      <c r="I41" s="46">
        <f>SUM(I34:I40)</f>
        <v>1495</v>
      </c>
    </row>
    <row r="42" s="16" customFormat="1" ht="24" customHeight="1" spans="1:9">
      <c r="A42" s="48" t="s">
        <v>21</v>
      </c>
      <c r="B42" s="48"/>
      <c r="C42" s="48"/>
      <c r="D42" s="48"/>
      <c r="E42" s="48"/>
      <c r="F42" s="48"/>
      <c r="G42" s="48"/>
      <c r="H42" s="48"/>
      <c r="I42" s="48"/>
    </row>
    <row r="43" s="16" customFormat="1" ht="24" customHeight="1" spans="1:9">
      <c r="A43" s="49" t="s">
        <v>22</v>
      </c>
      <c r="B43" s="49"/>
      <c r="C43" s="49"/>
      <c r="D43" s="49"/>
      <c r="E43" s="50">
        <f>D41+I41</f>
        <v>2095</v>
      </c>
      <c r="F43" s="50"/>
      <c r="G43" s="51" t="s">
        <v>23</v>
      </c>
      <c r="H43" s="52"/>
      <c r="I43" s="52"/>
    </row>
    <row r="44" s="16" customFormat="1" ht="24" customHeight="1" spans="1:9">
      <c r="A44" s="53" t="s">
        <v>47</v>
      </c>
      <c r="B44" s="53"/>
      <c r="C44" s="53"/>
      <c r="D44" s="54"/>
      <c r="E44" s="55"/>
      <c r="F44" s="56"/>
      <c r="G44" s="52"/>
      <c r="H44" s="52"/>
      <c r="I44" s="52"/>
    </row>
    <row r="45" s="16" customFormat="1" ht="24" customHeight="1" spans="1:9">
      <c r="A45" s="57" t="s">
        <v>25</v>
      </c>
      <c r="B45" s="57"/>
      <c r="C45" s="57"/>
      <c r="D45" s="57"/>
      <c r="E45" s="57"/>
      <c r="F45" s="58"/>
      <c r="G45" s="58"/>
      <c r="H45" s="58"/>
      <c r="I45" s="58"/>
    </row>
    <row r="47" s="16" customFormat="1" ht="69" customHeight="1" spans="1:9">
      <c r="A47" s="17" t="s">
        <v>0</v>
      </c>
      <c r="B47" s="18"/>
      <c r="C47" s="18"/>
      <c r="D47" s="18"/>
      <c r="E47" s="18"/>
      <c r="F47" s="18"/>
      <c r="G47" s="18"/>
      <c r="H47" s="18"/>
      <c r="I47" s="18"/>
    </row>
    <row r="48" s="16" customFormat="1" ht="17.1" customHeight="1"/>
    <row r="49" s="16" customFormat="1" ht="24" customHeight="1" spans="1:9">
      <c r="A49" s="19" t="s">
        <v>1</v>
      </c>
      <c r="B49" s="19"/>
      <c r="C49" s="19" t="s">
        <v>2</v>
      </c>
      <c r="D49" s="20" t="s">
        <v>3</v>
      </c>
      <c r="E49" s="21" t="s">
        <v>48</v>
      </c>
      <c r="F49" s="22" t="s">
        <v>34</v>
      </c>
      <c r="G49" s="23"/>
      <c r="H49" s="23"/>
      <c r="I49" s="61"/>
    </row>
    <row r="50" s="16" customFormat="1" ht="24" customHeight="1" spans="1:9">
      <c r="A50" s="19"/>
      <c r="B50" s="19"/>
      <c r="C50" s="19"/>
      <c r="D50" s="20"/>
      <c r="E50" s="24"/>
      <c r="F50" s="25"/>
      <c r="G50" s="26"/>
      <c r="H50" s="26"/>
      <c r="I50" s="28"/>
    </row>
    <row r="51" s="16" customFormat="1" ht="24" customHeight="1" spans="1:9">
      <c r="A51" s="20" t="s">
        <v>6</v>
      </c>
      <c r="B51" s="19" t="s">
        <v>7</v>
      </c>
      <c r="C51" s="19"/>
      <c r="D51" s="19" t="s">
        <v>8</v>
      </c>
      <c r="E51" s="25" t="s">
        <v>9</v>
      </c>
      <c r="F51" s="27" t="s">
        <v>10</v>
      </c>
      <c r="G51" s="28" t="s">
        <v>11</v>
      </c>
      <c r="H51" s="27" t="s">
        <v>12</v>
      </c>
      <c r="I51" s="27" t="s">
        <v>13</v>
      </c>
    </row>
    <row r="52" s="16" customFormat="1" ht="24" customHeight="1" spans="1:9">
      <c r="A52" s="20">
        <v>1</v>
      </c>
      <c r="B52" s="29" t="s">
        <v>49</v>
      </c>
      <c r="C52" s="29"/>
      <c r="D52" s="30">
        <v>240</v>
      </c>
      <c r="E52" s="59" t="s">
        <v>31</v>
      </c>
      <c r="F52" s="32" t="s">
        <v>18</v>
      </c>
      <c r="G52" s="33">
        <v>3</v>
      </c>
      <c r="H52" s="34">
        <v>480</v>
      </c>
      <c r="I52" s="46">
        <f t="shared" ref="I52:I54" si="1">H52*G52</f>
        <v>1440</v>
      </c>
    </row>
    <row r="53" s="16" customFormat="1" ht="24" customHeight="1" spans="1:9">
      <c r="A53" s="20">
        <v>2</v>
      </c>
      <c r="B53" s="29" t="s">
        <v>50</v>
      </c>
      <c r="C53" s="29"/>
      <c r="D53" s="60">
        <v>80</v>
      </c>
      <c r="E53" s="38" t="s">
        <v>15</v>
      </c>
      <c r="F53" s="32" t="s">
        <v>16</v>
      </c>
      <c r="G53" s="33">
        <v>4</v>
      </c>
      <c r="H53" s="34">
        <v>95</v>
      </c>
      <c r="I53" s="46">
        <f t="shared" si="1"/>
        <v>380</v>
      </c>
    </row>
    <row r="54" s="16" customFormat="1" ht="24" customHeight="1" spans="1:9">
      <c r="A54" s="20">
        <v>3</v>
      </c>
      <c r="B54" s="40" t="s">
        <v>43</v>
      </c>
      <c r="C54" s="40"/>
      <c r="D54" s="41">
        <v>20</v>
      </c>
      <c r="E54" s="42" t="s">
        <v>45</v>
      </c>
      <c r="F54" s="39" t="s">
        <v>18</v>
      </c>
      <c r="G54" s="43">
        <v>1</v>
      </c>
      <c r="H54" s="44">
        <v>95</v>
      </c>
      <c r="I54" s="46">
        <f t="shared" si="1"/>
        <v>95</v>
      </c>
    </row>
    <row r="55" s="16" customFormat="1" ht="24" customHeight="1" spans="1:9">
      <c r="A55" s="45" t="s">
        <v>19</v>
      </c>
      <c r="B55" s="45"/>
      <c r="C55" s="45"/>
      <c r="D55" s="46">
        <f>SUM(D52:D54)</f>
        <v>340</v>
      </c>
      <c r="E55" s="45" t="s">
        <v>20</v>
      </c>
      <c r="F55" s="45"/>
      <c r="G55" s="47"/>
      <c r="H55" s="46"/>
      <c r="I55" s="46">
        <f>SUM(I52:I54)</f>
        <v>1915</v>
      </c>
    </row>
    <row r="56" s="16" customFormat="1" ht="24" customHeight="1" spans="1:9">
      <c r="A56" s="48" t="s">
        <v>21</v>
      </c>
      <c r="B56" s="48"/>
      <c r="C56" s="48"/>
      <c r="D56" s="48"/>
      <c r="E56" s="48"/>
      <c r="F56" s="48"/>
      <c r="G56" s="48"/>
      <c r="H56" s="48"/>
      <c r="I56" s="48"/>
    </row>
    <row r="57" s="16" customFormat="1" ht="24" customHeight="1" spans="1:9">
      <c r="A57" s="49" t="s">
        <v>22</v>
      </c>
      <c r="B57" s="49"/>
      <c r="C57" s="49"/>
      <c r="D57" s="49"/>
      <c r="E57" s="50">
        <f>D55+I55</f>
        <v>2255</v>
      </c>
      <c r="F57" s="50"/>
      <c r="G57" s="51" t="s">
        <v>23</v>
      </c>
      <c r="H57" s="52"/>
      <c r="I57" s="52"/>
    </row>
    <row r="58" s="16" customFormat="1" ht="24" customHeight="1" spans="1:9">
      <c r="A58" s="53" t="s">
        <v>51</v>
      </c>
      <c r="B58" s="53"/>
      <c r="C58" s="53"/>
      <c r="D58" s="54"/>
      <c r="E58" s="55"/>
      <c r="F58" s="56"/>
      <c r="G58" s="52"/>
      <c r="H58" s="52"/>
      <c r="I58" s="52"/>
    </row>
    <row r="59" s="16" customFormat="1" ht="24" customHeight="1" spans="1:9">
      <c r="A59" s="57" t="s">
        <v>25</v>
      </c>
      <c r="B59" s="57"/>
      <c r="C59" s="57"/>
      <c r="D59" s="57"/>
      <c r="E59" s="57"/>
      <c r="F59" s="58"/>
      <c r="G59" s="58"/>
      <c r="H59" s="58"/>
      <c r="I59" s="58"/>
    </row>
    <row r="62" s="16" customFormat="1" ht="69" customHeight="1" spans="1:9">
      <c r="A62" s="17" t="s">
        <v>0</v>
      </c>
      <c r="B62" s="18"/>
      <c r="C62" s="18"/>
      <c r="D62" s="18"/>
      <c r="E62" s="18"/>
      <c r="F62" s="18"/>
      <c r="G62" s="18"/>
      <c r="H62" s="18"/>
      <c r="I62" s="18"/>
    </row>
    <row r="63" s="16" customFormat="1" ht="17.1" customHeight="1"/>
    <row r="64" s="16" customFormat="1" ht="24" customHeight="1" spans="1:9">
      <c r="A64" s="19" t="s">
        <v>1</v>
      </c>
      <c r="B64" s="19"/>
      <c r="C64" s="19" t="s">
        <v>2</v>
      </c>
      <c r="D64" s="20" t="s">
        <v>3</v>
      </c>
      <c r="E64" s="21" t="s">
        <v>52</v>
      </c>
      <c r="F64" s="22" t="s">
        <v>53</v>
      </c>
      <c r="G64" s="23"/>
      <c r="H64" s="23"/>
      <c r="I64" s="61"/>
    </row>
    <row r="65" s="16" customFormat="1" ht="24" customHeight="1" spans="1:9">
      <c r="A65" s="19"/>
      <c r="B65" s="19"/>
      <c r="C65" s="19"/>
      <c r="D65" s="20"/>
      <c r="E65" s="24"/>
      <c r="F65" s="25"/>
      <c r="G65" s="26"/>
      <c r="H65" s="26"/>
      <c r="I65" s="28"/>
    </row>
    <row r="66" s="16" customFormat="1" ht="24" customHeight="1" spans="1:9">
      <c r="A66" s="20" t="s">
        <v>6</v>
      </c>
      <c r="B66" s="19" t="s">
        <v>7</v>
      </c>
      <c r="C66" s="19"/>
      <c r="D66" s="19" t="s">
        <v>8</v>
      </c>
      <c r="E66" s="25" t="s">
        <v>9</v>
      </c>
      <c r="F66" s="27" t="s">
        <v>10</v>
      </c>
      <c r="G66" s="28" t="s">
        <v>11</v>
      </c>
      <c r="H66" s="27" t="s">
        <v>12</v>
      </c>
      <c r="I66" s="27" t="s">
        <v>13</v>
      </c>
    </row>
    <row r="67" s="16" customFormat="1" ht="37" customHeight="1" spans="1:9">
      <c r="A67" s="20">
        <v>1</v>
      </c>
      <c r="B67" s="29" t="s">
        <v>54</v>
      </c>
      <c r="C67" s="29"/>
      <c r="D67" s="30"/>
      <c r="E67" s="31" t="s">
        <v>55</v>
      </c>
      <c r="F67" s="32" t="s">
        <v>56</v>
      </c>
      <c r="G67" s="33">
        <v>1</v>
      </c>
      <c r="H67" s="34">
        <v>2470</v>
      </c>
      <c r="I67" s="46">
        <f t="shared" ref="I67:I70" si="2">H67*G67</f>
        <v>2470</v>
      </c>
    </row>
    <row r="68" s="16" customFormat="1" ht="24" customHeight="1" spans="1:9">
      <c r="A68" s="20">
        <v>2</v>
      </c>
      <c r="B68" s="29"/>
      <c r="C68" s="29"/>
      <c r="D68" s="60"/>
      <c r="E68" s="38"/>
      <c r="F68" s="32"/>
      <c r="G68" s="33"/>
      <c r="H68" s="34"/>
      <c r="I68" s="46">
        <f t="shared" si="2"/>
        <v>0</v>
      </c>
    </row>
    <row r="69" s="16" customFormat="1" ht="24" customHeight="1" spans="1:9">
      <c r="A69" s="20">
        <v>3</v>
      </c>
      <c r="B69" s="29"/>
      <c r="C69" s="29"/>
      <c r="D69" s="62"/>
      <c r="E69" s="42"/>
      <c r="F69" s="39"/>
      <c r="G69" s="43"/>
      <c r="H69" s="44"/>
      <c r="I69" s="46">
        <f t="shared" si="2"/>
        <v>0</v>
      </c>
    </row>
    <row r="70" s="16" customFormat="1" ht="24" customHeight="1" spans="1:9">
      <c r="A70" s="20">
        <v>4</v>
      </c>
      <c r="B70" s="29"/>
      <c r="C70" s="29"/>
      <c r="D70" s="41"/>
      <c r="E70" s="42"/>
      <c r="F70" s="39"/>
      <c r="G70" s="43"/>
      <c r="H70" s="44"/>
      <c r="I70" s="46">
        <f t="shared" si="2"/>
        <v>0</v>
      </c>
    </row>
    <row r="71" s="16" customFormat="1" ht="24" customHeight="1" spans="1:9">
      <c r="A71" s="45" t="s">
        <v>19</v>
      </c>
      <c r="B71" s="45"/>
      <c r="C71" s="45"/>
      <c r="D71" s="46">
        <f>SUM(D67:D70)</f>
        <v>0</v>
      </c>
      <c r="E71" s="45" t="s">
        <v>20</v>
      </c>
      <c r="F71" s="45"/>
      <c r="G71" s="47"/>
      <c r="H71" s="46"/>
      <c r="I71" s="46">
        <f>SUM(I67:I70)</f>
        <v>2470</v>
      </c>
    </row>
    <row r="72" s="16" customFormat="1" ht="24" customHeight="1" spans="1:9">
      <c r="A72" s="48" t="s">
        <v>21</v>
      </c>
      <c r="B72" s="48"/>
      <c r="C72" s="48"/>
      <c r="D72" s="48"/>
      <c r="E72" s="48"/>
      <c r="F72" s="48"/>
      <c r="G72" s="48"/>
      <c r="H72" s="48"/>
      <c r="I72" s="48"/>
    </row>
    <row r="73" s="16" customFormat="1" ht="24" customHeight="1" spans="1:9">
      <c r="A73" s="49" t="s">
        <v>22</v>
      </c>
      <c r="B73" s="49"/>
      <c r="C73" s="49"/>
      <c r="D73" s="49"/>
      <c r="E73" s="50">
        <f>D71+I71</f>
        <v>2470</v>
      </c>
      <c r="F73" s="50"/>
      <c r="G73" s="51" t="s">
        <v>23</v>
      </c>
      <c r="H73" s="52"/>
      <c r="I73" s="52"/>
    </row>
    <row r="74" s="16" customFormat="1" ht="24" customHeight="1" spans="1:9">
      <c r="A74" s="53" t="s">
        <v>57</v>
      </c>
      <c r="B74" s="53"/>
      <c r="C74" s="53"/>
      <c r="D74" s="54"/>
      <c r="E74" s="55"/>
      <c r="F74" s="56"/>
      <c r="G74" s="52"/>
      <c r="H74" s="52"/>
      <c r="I74" s="52"/>
    </row>
    <row r="75" s="16" customFormat="1" ht="24" customHeight="1" spans="1:9">
      <c r="A75" s="57" t="s">
        <v>25</v>
      </c>
      <c r="B75" s="57"/>
      <c r="C75" s="57"/>
      <c r="D75" s="57"/>
      <c r="E75" s="57"/>
      <c r="F75" s="58"/>
      <c r="G75" s="58"/>
      <c r="H75" s="58"/>
      <c r="I75" s="58"/>
    </row>
  </sheetData>
  <mergeCells count="95">
    <mergeCell ref="A1:I1"/>
    <mergeCell ref="B5:C5"/>
    <mergeCell ref="B6:C6"/>
    <mergeCell ref="B7:C7"/>
    <mergeCell ref="B8:C8"/>
    <mergeCell ref="A9:C9"/>
    <mergeCell ref="E9:H9"/>
    <mergeCell ref="A10:I10"/>
    <mergeCell ref="A11:D11"/>
    <mergeCell ref="E11:F11"/>
    <mergeCell ref="A12:F12"/>
    <mergeCell ref="A13:I13"/>
    <mergeCell ref="A15:I15"/>
    <mergeCell ref="B19:C19"/>
    <mergeCell ref="B20:C20"/>
    <mergeCell ref="B21:C21"/>
    <mergeCell ref="B22:C22"/>
    <mergeCell ref="A23:C23"/>
    <mergeCell ref="E23:H23"/>
    <mergeCell ref="A24:I24"/>
    <mergeCell ref="A25:D25"/>
    <mergeCell ref="E25:F25"/>
    <mergeCell ref="A26:F26"/>
    <mergeCell ref="A27:I27"/>
    <mergeCell ref="A29:I29"/>
    <mergeCell ref="B33:C33"/>
    <mergeCell ref="B34:C34"/>
    <mergeCell ref="B35:C35"/>
    <mergeCell ref="B36:C36"/>
    <mergeCell ref="B37:C37"/>
    <mergeCell ref="B38:C38"/>
    <mergeCell ref="B39:C39"/>
    <mergeCell ref="B40:C40"/>
    <mergeCell ref="A41:C41"/>
    <mergeCell ref="E41:H41"/>
    <mergeCell ref="A42:I42"/>
    <mergeCell ref="A43:D43"/>
    <mergeCell ref="E43:F43"/>
    <mergeCell ref="A44:F44"/>
    <mergeCell ref="A45:I45"/>
    <mergeCell ref="A47:I47"/>
    <mergeCell ref="B51:C51"/>
    <mergeCell ref="B52:C52"/>
    <mergeCell ref="B53:C53"/>
    <mergeCell ref="B54:C54"/>
    <mergeCell ref="A55:C55"/>
    <mergeCell ref="E55:H55"/>
    <mergeCell ref="A56:I56"/>
    <mergeCell ref="A57:D57"/>
    <mergeCell ref="E57:F57"/>
    <mergeCell ref="A58:F58"/>
    <mergeCell ref="A59:I59"/>
    <mergeCell ref="A62:I62"/>
    <mergeCell ref="B66:C66"/>
    <mergeCell ref="B67:C67"/>
    <mergeCell ref="B68:C68"/>
    <mergeCell ref="B69:C69"/>
    <mergeCell ref="B70:C70"/>
    <mergeCell ref="A71:C71"/>
    <mergeCell ref="E71:H71"/>
    <mergeCell ref="A72:I72"/>
    <mergeCell ref="A73:D73"/>
    <mergeCell ref="E73:F73"/>
    <mergeCell ref="A74:F74"/>
    <mergeCell ref="A75:I75"/>
    <mergeCell ref="C3:C4"/>
    <mergeCell ref="C17:C18"/>
    <mergeCell ref="C31:C32"/>
    <mergeCell ref="C49:C50"/>
    <mergeCell ref="C64:C65"/>
    <mergeCell ref="D3:D4"/>
    <mergeCell ref="D17:D18"/>
    <mergeCell ref="D31:D32"/>
    <mergeCell ref="D49:D50"/>
    <mergeCell ref="D64:D65"/>
    <mergeCell ref="E3:E4"/>
    <mergeCell ref="E17:E18"/>
    <mergeCell ref="E31:E32"/>
    <mergeCell ref="E49:E50"/>
    <mergeCell ref="E64:E65"/>
    <mergeCell ref="G73:I74"/>
    <mergeCell ref="A3:B4"/>
    <mergeCell ref="F3:I4"/>
    <mergeCell ref="A17:B18"/>
    <mergeCell ref="F17:I18"/>
    <mergeCell ref="G25:I26"/>
    <mergeCell ref="A31:B32"/>
    <mergeCell ref="F31:I32"/>
    <mergeCell ref="A49:B50"/>
    <mergeCell ref="F49:I50"/>
    <mergeCell ref="G43:I44"/>
    <mergeCell ref="G57:I58"/>
    <mergeCell ref="G11:I12"/>
    <mergeCell ref="A64:B65"/>
    <mergeCell ref="F64:I65"/>
  </mergeCells>
  <printOptions horizontalCentered="1"/>
  <pageMargins left="0.118110236220472" right="0.118110236220472" top="0.748031496062992" bottom="0.748031496062992" header="0.31496062992126" footer="0.31496062992126"/>
  <pageSetup paperSize="9" scale="95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I10" sqref="I10"/>
    </sheetView>
  </sheetViews>
  <sheetFormatPr defaultColWidth="9" defaultRowHeight="14.25" outlineLevelCol="4"/>
  <cols>
    <col min="1" max="1" width="8.875" style="1" customWidth="1"/>
    <col min="2" max="2" width="15.875" style="1" customWidth="1"/>
    <col min="3" max="3" width="13.125" style="1" customWidth="1"/>
    <col min="4" max="4" width="14.625" style="2" customWidth="1"/>
    <col min="5" max="5" width="26" style="1" customWidth="1"/>
    <col min="6" max="16384" width="9" style="1"/>
  </cols>
  <sheetData>
    <row r="1" ht="60.75" customHeight="1" spans="1:5">
      <c r="A1" s="3" t="s">
        <v>58</v>
      </c>
      <c r="B1" s="4"/>
      <c r="C1" s="4"/>
      <c r="D1" s="4"/>
      <c r="E1" s="4"/>
    </row>
    <row r="2" ht="21" customHeight="1" spans="1:1">
      <c r="A2" s="5" t="s">
        <v>59</v>
      </c>
    </row>
    <row r="3" ht="24" customHeight="1" spans="1:5">
      <c r="A3" s="6" t="s">
        <v>60</v>
      </c>
      <c r="B3" s="6" t="s">
        <v>61</v>
      </c>
      <c r="C3" s="6" t="s">
        <v>62</v>
      </c>
      <c r="D3" s="6" t="s">
        <v>63</v>
      </c>
      <c r="E3" s="6" t="s">
        <v>64</v>
      </c>
    </row>
    <row r="4" ht="24" customHeight="1" spans="1:5">
      <c r="A4" s="6">
        <v>1</v>
      </c>
      <c r="B4" s="6" t="s">
        <v>4</v>
      </c>
      <c r="C4" s="6" t="s">
        <v>65</v>
      </c>
      <c r="D4" s="7">
        <v>592</v>
      </c>
      <c r="E4" s="8"/>
    </row>
    <row r="5" ht="24" customHeight="1" spans="1:5">
      <c r="A5" s="6">
        <v>2</v>
      </c>
      <c r="B5" s="6" t="s">
        <v>26</v>
      </c>
      <c r="C5" s="6" t="s">
        <v>66</v>
      </c>
      <c r="D5" s="7">
        <v>2505</v>
      </c>
      <c r="E5" s="9"/>
    </row>
    <row r="6" ht="24" customHeight="1" spans="1:5">
      <c r="A6" s="6">
        <v>3</v>
      </c>
      <c r="B6" s="10" t="s">
        <v>33</v>
      </c>
      <c r="C6" s="6" t="s">
        <v>67</v>
      </c>
      <c r="D6" s="7">
        <v>2095</v>
      </c>
      <c r="E6" s="9"/>
    </row>
    <row r="7" ht="24" customHeight="1" spans="1:5">
      <c r="A7" s="6">
        <v>4</v>
      </c>
      <c r="B7" s="10" t="s">
        <v>48</v>
      </c>
      <c r="C7" s="6" t="s">
        <v>67</v>
      </c>
      <c r="D7" s="7">
        <v>2255</v>
      </c>
      <c r="E7" s="9"/>
    </row>
    <row r="8" ht="24" customHeight="1" spans="1:5">
      <c r="A8" s="6">
        <v>5</v>
      </c>
      <c r="B8" s="10" t="s">
        <v>52</v>
      </c>
      <c r="C8" s="6" t="s">
        <v>68</v>
      </c>
      <c r="D8" s="7">
        <v>2470</v>
      </c>
      <c r="E8" s="9"/>
    </row>
    <row r="9" ht="24" customHeight="1" spans="1:5">
      <c r="A9" s="11" t="s">
        <v>69</v>
      </c>
      <c r="B9" s="12"/>
      <c r="C9" s="13"/>
      <c r="D9" s="14">
        <f>SUM(D4:D8)</f>
        <v>9917</v>
      </c>
      <c r="E9" s="15"/>
    </row>
  </sheetData>
  <mergeCells count="2">
    <mergeCell ref="A1:E1"/>
    <mergeCell ref="A9:B9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新增维修报价</vt:lpstr>
      <vt:lpstr>汇总表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cp:lastPrinted>2021-03-10T05:45:00Z</cp:lastPrinted>
  <dcterms:modified xsi:type="dcterms:W3CDTF">2024-05-02T08:57:59Z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17A3F349AD0840CFBFD30E0BCAFE16E5</vt:lpwstr>
  </property>
  <property fmtid="{D5CDD505-2E9C-101B-9397-08002B2CF9AE}" pid="3" name="KSOProductBuildVer">
    <vt:lpwstr>2052-12.1.0.16729</vt:lpwstr>
  </property>
</Properties>
</file>