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价格清单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<sst xmlns="http://schemas.openxmlformats.org/spreadsheetml/2006/main" count="234" uniqueCount="58">
  <si>
    <t>市城防处泵站自动化系统改造升级及平台建设项目</t>
  </si>
  <si>
    <t>总价：</t>
  </si>
  <si>
    <t>元</t>
  </si>
  <si>
    <t>序号</t>
  </si>
  <si>
    <t>名称</t>
  </si>
  <si>
    <t>型号</t>
  </si>
  <si>
    <t>单位</t>
  </si>
  <si>
    <t>数量</t>
  </si>
  <si>
    <t>单价</t>
  </si>
  <si>
    <t>小计</t>
  </si>
  <si>
    <t>备注</t>
  </si>
  <si>
    <t>一、</t>
  </si>
  <si>
    <t>团洲泵站</t>
  </si>
  <si>
    <t>1、</t>
  </si>
  <si>
    <t>后台程序设计</t>
  </si>
  <si>
    <t>组态王</t>
  </si>
  <si>
    <t>项</t>
  </si>
  <si>
    <t>2、</t>
  </si>
  <si>
    <t>上传点位</t>
  </si>
  <si>
    <t>modbus tcp</t>
  </si>
  <si>
    <t>3、</t>
  </si>
  <si>
    <t>数据库</t>
  </si>
  <si>
    <t>sqlserver</t>
  </si>
  <si>
    <t>4、</t>
  </si>
  <si>
    <t>辅材</t>
  </si>
  <si>
    <t>套</t>
  </si>
  <si>
    <t>5、</t>
  </si>
  <si>
    <t>施工及调试</t>
  </si>
  <si>
    <t>小计：</t>
  </si>
  <si>
    <t>二、</t>
  </si>
  <si>
    <t>清水塘泵站</t>
  </si>
  <si>
    <t>三、</t>
  </si>
  <si>
    <t>东门口泵站</t>
  </si>
  <si>
    <t>四、</t>
  </si>
  <si>
    <t>贺家桥泵站</t>
  </si>
  <si>
    <t>五、</t>
  </si>
  <si>
    <t>鹅羊池泵站</t>
  </si>
  <si>
    <t>六、</t>
  </si>
  <si>
    <t>龙山港泵站</t>
  </si>
  <si>
    <t>七、</t>
  </si>
  <si>
    <t>陈家垸泵站</t>
  </si>
  <si>
    <t>八、</t>
  </si>
  <si>
    <t>秀风湖泵站</t>
  </si>
  <si>
    <t>需厂家配合</t>
  </si>
  <si>
    <t>九、</t>
  </si>
  <si>
    <t>新安泵站</t>
  </si>
  <si>
    <t>十、</t>
  </si>
  <si>
    <t>团洲控制中心</t>
  </si>
  <si>
    <t>主控电脑</t>
  </si>
  <si>
    <t>含显示器</t>
  </si>
  <si>
    <t>台</t>
  </si>
  <si>
    <t>数据服务器</t>
  </si>
  <si>
    <t>组态软件</t>
  </si>
  <si>
    <t>数据库软件</t>
  </si>
  <si>
    <t>6、</t>
  </si>
  <si>
    <t>数据传输程序</t>
  </si>
  <si>
    <t>7、</t>
  </si>
  <si>
    <t>8、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</si>
</sst>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176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7"/>
  <sheetViews>
    <sheetView tabSelected="1" topLeftCell="A66" workbookViewId="0">
      <selection activeCell="A2" sqref="$A2:$XFD76"/>
    </sheetView>
  </sheetViews>
  <sheetFormatPr defaultColWidth="9" defaultRowHeight="15.6" outlineLevelCol="7"/>
  <cols>
    <col min="1" max="1" width="6.11111111111111" style="1" customWidth="1"/>
    <col min="2" max="2" width="15.5555555555556" style="1" customWidth="1"/>
    <col min="3" max="3" width="18.4444444444444" style="1" customWidth="1"/>
    <col min="4" max="5" width="6.44444444444444" style="1" customWidth="1"/>
    <col min="6" max="6" width="10.4444444444444" style="1" customWidth="1"/>
    <col min="7" max="7" width="12.2222222222222" style="1" customWidth="1"/>
    <col min="8" max="8" width="12" style="1" customWidth="1"/>
    <col min="9" max="9" width="0.888888888888889" style="1" customWidth="1"/>
    <col min="10" max="16384" width="9" style="1"/>
  </cols>
  <sheetData>
    <row r="1" s="1" customFormat="1" ht="40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2" customFormat="1" ht="27" customHeight="1" spans="1:8">
      <c r="A2" s="1"/>
      <c r="B2" s="1"/>
      <c r="C2" s="1"/>
      <c r="D2" s="1"/>
      <c r="E2" s="1"/>
      <c r="F2" s="4" t="s">
        <v>1</v>
      </c>
      <c r="G2" s="5">
        <f>G10+G17+G24+G31+G38+G45+G52+G59+G66+G76</f>
        <v>179970</v>
      </c>
      <c r="H2" s="6" t="s">
        <v>2</v>
      </c>
    </row>
    <row r="3" s="1" customFormat="1" ht="21" customHeight="1" spans="1:8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</row>
    <row r="4" s="1" customFormat="1" ht="21" customHeight="1" spans="1:8">
      <c r="A4" s="7" t="s">
        <v>11</v>
      </c>
      <c r="B4" s="7" t="s">
        <v>12</v>
      </c>
      <c r="C4" s="7"/>
      <c r="D4" s="7"/>
      <c r="E4" s="7"/>
      <c r="F4" s="7"/>
      <c r="G4" s="7"/>
      <c r="H4" s="7"/>
    </row>
    <row r="5" s="1" customFormat="1" ht="21" customHeight="1" spans="1:8">
      <c r="A5" s="7" t="s">
        <v>13</v>
      </c>
      <c r="B5" s="7" t="s">
        <v>14</v>
      </c>
      <c r="C5" s="7" t="s">
        <v>15</v>
      </c>
      <c r="D5" s="7" t="s">
        <v>16</v>
      </c>
      <c r="E5" s="7">
        <v>1</v>
      </c>
      <c r="F5" s="7">
        <v>8540</v>
      </c>
      <c r="G5" s="7">
        <f t="shared" ref="G5:G9" si="0">F5*E5</f>
        <v>8540</v>
      </c>
      <c r="H5" s="7"/>
    </row>
    <row r="6" s="1" customFormat="1" ht="21" customHeight="1" spans="1:8">
      <c r="A6" s="7" t="s">
        <v>17</v>
      </c>
      <c r="B6" s="7" t="s">
        <v>18</v>
      </c>
      <c r="C6" s="7" t="s">
        <v>19</v>
      </c>
      <c r="D6" s="7" t="s">
        <v>16</v>
      </c>
      <c r="E6" s="7">
        <v>1</v>
      </c>
      <c r="F6" s="7">
        <v>2720</v>
      </c>
      <c r="G6" s="7">
        <f t="shared" si="0"/>
        <v>2720</v>
      </c>
      <c r="H6" s="7"/>
    </row>
    <row r="7" s="1" customFormat="1" ht="21" customHeight="1" spans="1:8">
      <c r="A7" s="7" t="s">
        <v>20</v>
      </c>
      <c r="B7" s="7" t="s">
        <v>21</v>
      </c>
      <c r="C7" s="7" t="s">
        <v>22</v>
      </c>
      <c r="D7" s="7" t="s">
        <v>16</v>
      </c>
      <c r="E7" s="7">
        <v>1</v>
      </c>
      <c r="F7" s="7">
        <v>2820</v>
      </c>
      <c r="G7" s="7">
        <f t="shared" si="0"/>
        <v>2820</v>
      </c>
      <c r="H7" s="7"/>
    </row>
    <row r="8" s="1" customFormat="1" ht="21" customHeight="1" spans="1:8">
      <c r="A8" s="7" t="s">
        <v>23</v>
      </c>
      <c r="B8" s="7" t="s">
        <v>24</v>
      </c>
      <c r="C8" s="7"/>
      <c r="D8" s="7" t="s">
        <v>25</v>
      </c>
      <c r="E8" s="7">
        <v>1</v>
      </c>
      <c r="F8" s="7">
        <v>1180</v>
      </c>
      <c r="G8" s="7">
        <f t="shared" si="0"/>
        <v>1180</v>
      </c>
      <c r="H8" s="7"/>
    </row>
    <row r="9" s="1" customFormat="1" ht="21" customHeight="1" spans="1:8">
      <c r="A9" s="7" t="s">
        <v>26</v>
      </c>
      <c r="B9" s="7" t="s">
        <v>27</v>
      </c>
      <c r="C9" s="7"/>
      <c r="D9" s="7" t="s">
        <v>16</v>
      </c>
      <c r="E9" s="7">
        <v>0.2</v>
      </c>
      <c r="F9" s="7">
        <f>G5+G6+G7+G8</f>
        <v>15260</v>
      </c>
      <c r="G9" s="7">
        <f t="shared" si="0"/>
        <v>3052</v>
      </c>
      <c r="H9" s="7"/>
    </row>
    <row r="10" s="1" customFormat="1" ht="21" customHeight="1" spans="1:8">
      <c r="A10" s="7"/>
      <c r="B10" s="7" t="s">
        <v>28</v>
      </c>
      <c r="C10" s="7"/>
      <c r="D10" s="7"/>
      <c r="E10" s="7"/>
      <c r="F10" s="7"/>
      <c r="G10" s="7">
        <f>SUM(G5:G9)</f>
        <v>18312</v>
      </c>
      <c r="H10" s="7"/>
    </row>
    <row r="11" s="1" customFormat="1" ht="21" customHeight="1" spans="1:8">
      <c r="A11" s="7" t="s">
        <v>29</v>
      </c>
      <c r="B11" s="7" t="s">
        <v>30</v>
      </c>
      <c r="C11" s="7"/>
      <c r="D11" s="7"/>
      <c r="E11" s="7"/>
      <c r="F11" s="7"/>
      <c r="G11" s="7"/>
      <c r="H11" s="7"/>
    </row>
    <row r="12" s="1" customFormat="1" ht="21" customHeight="1" spans="1:8">
      <c r="A12" s="7" t="s">
        <v>13</v>
      </c>
      <c r="B12" s="7" t="s">
        <v>14</v>
      </c>
      <c r="C12" s="7" t="s">
        <v>15</v>
      </c>
      <c r="D12" s="7" t="s">
        <v>16</v>
      </c>
      <c r="E12" s="7">
        <v>1</v>
      </c>
      <c r="F12" s="7">
        <v>8540</v>
      </c>
      <c r="G12" s="7">
        <f t="shared" ref="G12:G16" si="1">F12*E12</f>
        <v>8540</v>
      </c>
      <c r="H12" s="7"/>
    </row>
    <row r="13" s="1" customFormat="1" ht="21" customHeight="1" spans="1:8">
      <c r="A13" s="7" t="s">
        <v>17</v>
      </c>
      <c r="B13" s="7" t="s">
        <v>18</v>
      </c>
      <c r="C13" s="7" t="s">
        <v>19</v>
      </c>
      <c r="D13" s="7" t="s">
        <v>16</v>
      </c>
      <c r="E13" s="7">
        <v>1</v>
      </c>
      <c r="F13" s="7">
        <v>2720</v>
      </c>
      <c r="G13" s="7">
        <f t="shared" si="1"/>
        <v>2720</v>
      </c>
      <c r="H13" s="7"/>
    </row>
    <row r="14" s="1" customFormat="1" ht="21" customHeight="1" spans="1:8">
      <c r="A14" s="7" t="s">
        <v>20</v>
      </c>
      <c r="B14" s="7" t="s">
        <v>21</v>
      </c>
      <c r="C14" s="7" t="s">
        <v>22</v>
      </c>
      <c r="D14" s="7" t="s">
        <v>16</v>
      </c>
      <c r="E14" s="7">
        <v>1</v>
      </c>
      <c r="F14" s="7">
        <v>2820</v>
      </c>
      <c r="G14" s="7">
        <f t="shared" si="1"/>
        <v>2820</v>
      </c>
      <c r="H14" s="7"/>
    </row>
    <row r="15" s="1" customFormat="1" ht="21" customHeight="1" spans="1:8">
      <c r="A15" s="7" t="s">
        <v>23</v>
      </c>
      <c r="B15" s="7" t="s">
        <v>24</v>
      </c>
      <c r="C15" s="7"/>
      <c r="D15" s="7" t="s">
        <v>25</v>
      </c>
      <c r="E15" s="7">
        <v>1</v>
      </c>
      <c r="F15" s="7">
        <v>1180</v>
      </c>
      <c r="G15" s="7">
        <f t="shared" si="1"/>
        <v>1180</v>
      </c>
      <c r="H15" s="7"/>
    </row>
    <row r="16" s="1" customFormat="1" ht="21" customHeight="1" spans="1:8">
      <c r="A16" s="7" t="s">
        <v>26</v>
      </c>
      <c r="B16" s="7" t="s">
        <v>27</v>
      </c>
      <c r="C16" s="7"/>
      <c r="D16" s="7" t="s">
        <v>16</v>
      </c>
      <c r="E16" s="7">
        <v>0.2</v>
      </c>
      <c r="F16" s="7">
        <f>G12+G13+G14+G15</f>
        <v>15260</v>
      </c>
      <c r="G16" s="7">
        <f t="shared" si="1"/>
        <v>3052</v>
      </c>
      <c r="H16" s="7"/>
    </row>
    <row r="17" s="1" customFormat="1" ht="21" customHeight="1" spans="1:8">
      <c r="A17" s="7"/>
      <c r="B17" s="7" t="s">
        <v>28</v>
      </c>
      <c r="C17" s="7"/>
      <c r="D17" s="7"/>
      <c r="E17" s="7"/>
      <c r="F17" s="7"/>
      <c r="G17" s="7">
        <f>SUM(G12:G16)</f>
        <v>18312</v>
      </c>
      <c r="H17" s="7"/>
    </row>
    <row r="18" s="1" customFormat="1" ht="21" customHeight="1" spans="1:8">
      <c r="A18" s="7" t="s">
        <v>31</v>
      </c>
      <c r="B18" s="7" t="s">
        <v>32</v>
      </c>
      <c r="C18" s="7"/>
      <c r="D18" s="7"/>
      <c r="E18" s="7"/>
      <c r="F18" s="7"/>
      <c r="G18" s="7"/>
      <c r="H18" s="7"/>
    </row>
    <row r="19" s="1" customFormat="1" ht="21" customHeight="1" spans="1:8">
      <c r="A19" s="7" t="s">
        <v>13</v>
      </c>
      <c r="B19" s="7" t="s">
        <v>14</v>
      </c>
      <c r="C19" s="7" t="s">
        <v>15</v>
      </c>
      <c r="D19" s="7" t="s">
        <v>16</v>
      </c>
      <c r="E19" s="7">
        <v>1</v>
      </c>
      <c r="F19" s="7">
        <v>2620</v>
      </c>
      <c r="G19" s="7">
        <f t="shared" ref="G19:G23" si="2">F19*E19</f>
        <v>2620</v>
      </c>
      <c r="H19" s="7"/>
    </row>
    <row r="20" s="1" customFormat="1" ht="21" customHeight="1" spans="1:8">
      <c r="A20" s="7" t="s">
        <v>17</v>
      </c>
      <c r="B20" s="7" t="s">
        <v>18</v>
      </c>
      <c r="C20" s="7" t="s">
        <v>19</v>
      </c>
      <c r="D20" s="7" t="s">
        <v>16</v>
      </c>
      <c r="E20" s="7">
        <v>1</v>
      </c>
      <c r="F20" s="7">
        <v>1860</v>
      </c>
      <c r="G20" s="7">
        <f t="shared" si="2"/>
        <v>1860</v>
      </c>
      <c r="H20" s="7"/>
    </row>
    <row r="21" s="1" customFormat="1" ht="21" customHeight="1" spans="1:8">
      <c r="A21" s="7" t="s">
        <v>20</v>
      </c>
      <c r="B21" s="7" t="s">
        <v>21</v>
      </c>
      <c r="C21" s="7" t="s">
        <v>22</v>
      </c>
      <c r="D21" s="7" t="s">
        <v>16</v>
      </c>
      <c r="E21" s="7">
        <v>1</v>
      </c>
      <c r="F21" s="7">
        <v>2100</v>
      </c>
      <c r="G21" s="7">
        <f t="shared" si="2"/>
        <v>2100</v>
      </c>
      <c r="H21" s="7"/>
    </row>
    <row r="22" s="1" customFormat="1" ht="21" customHeight="1" spans="1:8">
      <c r="A22" s="7" t="s">
        <v>23</v>
      </c>
      <c r="B22" s="7" t="s">
        <v>24</v>
      </c>
      <c r="C22" s="7"/>
      <c r="D22" s="7" t="s">
        <v>25</v>
      </c>
      <c r="E22" s="7">
        <v>1</v>
      </c>
      <c r="F22" s="7">
        <v>780</v>
      </c>
      <c r="G22" s="7">
        <f t="shared" si="2"/>
        <v>780</v>
      </c>
      <c r="H22" s="7"/>
    </row>
    <row r="23" s="1" customFormat="1" ht="21" customHeight="1" spans="1:8">
      <c r="A23" s="7" t="s">
        <v>26</v>
      </c>
      <c r="B23" s="7" t="s">
        <v>27</v>
      </c>
      <c r="C23" s="7"/>
      <c r="D23" s="7" t="s">
        <v>16</v>
      </c>
      <c r="E23" s="7">
        <v>0.2</v>
      </c>
      <c r="F23" s="7">
        <f>G19+G20+G21+G22</f>
        <v>7360</v>
      </c>
      <c r="G23" s="7">
        <f t="shared" si="2"/>
        <v>1472</v>
      </c>
      <c r="H23" s="7"/>
    </row>
    <row r="24" s="1" customFormat="1" ht="21" customHeight="1" spans="1:8">
      <c r="A24" s="7"/>
      <c r="B24" s="7" t="s">
        <v>28</v>
      </c>
      <c r="C24" s="7"/>
      <c r="D24" s="7"/>
      <c r="E24" s="7"/>
      <c r="F24" s="7"/>
      <c r="G24" s="7">
        <f>SUM(G19:G23)</f>
        <v>8832</v>
      </c>
      <c r="H24" s="7"/>
    </row>
    <row r="25" s="1" customFormat="1" ht="21" customHeight="1" spans="1:8">
      <c r="A25" s="7" t="s">
        <v>33</v>
      </c>
      <c r="B25" s="7" t="s">
        <v>34</v>
      </c>
      <c r="C25" s="7"/>
      <c r="D25" s="7"/>
      <c r="E25" s="7"/>
      <c r="F25" s="7"/>
      <c r="G25" s="7"/>
      <c r="H25" s="7"/>
    </row>
    <row r="26" s="1" customFormat="1" ht="21" customHeight="1" spans="1:8">
      <c r="A26" s="7" t="s">
        <v>13</v>
      </c>
      <c r="B26" s="7" t="s">
        <v>14</v>
      </c>
      <c r="C26" s="7" t="s">
        <v>15</v>
      </c>
      <c r="D26" s="7" t="s">
        <v>16</v>
      </c>
      <c r="E26" s="7">
        <v>1</v>
      </c>
      <c r="F26" s="7">
        <v>2620</v>
      </c>
      <c r="G26" s="7">
        <f t="shared" ref="G26:G30" si="3">F26*E26</f>
        <v>2620</v>
      </c>
      <c r="H26" s="7"/>
    </row>
    <row r="27" s="1" customFormat="1" ht="21" customHeight="1" spans="1:8">
      <c r="A27" s="7" t="s">
        <v>17</v>
      </c>
      <c r="B27" s="7" t="s">
        <v>18</v>
      </c>
      <c r="C27" s="7" t="s">
        <v>19</v>
      </c>
      <c r="D27" s="7" t="s">
        <v>16</v>
      </c>
      <c r="E27" s="7">
        <v>1</v>
      </c>
      <c r="F27" s="7">
        <v>1860</v>
      </c>
      <c r="G27" s="7">
        <f t="shared" si="3"/>
        <v>1860</v>
      </c>
      <c r="H27" s="7"/>
    </row>
    <row r="28" s="1" customFormat="1" ht="21" customHeight="1" spans="1:8">
      <c r="A28" s="7" t="s">
        <v>20</v>
      </c>
      <c r="B28" s="7" t="s">
        <v>21</v>
      </c>
      <c r="C28" s="7" t="s">
        <v>22</v>
      </c>
      <c r="D28" s="7" t="s">
        <v>16</v>
      </c>
      <c r="E28" s="7">
        <v>1</v>
      </c>
      <c r="F28" s="7">
        <v>2100</v>
      </c>
      <c r="G28" s="7">
        <f t="shared" si="3"/>
        <v>2100</v>
      </c>
      <c r="H28" s="7"/>
    </row>
    <row r="29" s="1" customFormat="1" ht="21" customHeight="1" spans="1:8">
      <c r="A29" s="7" t="s">
        <v>23</v>
      </c>
      <c r="B29" s="7" t="s">
        <v>24</v>
      </c>
      <c r="C29" s="7"/>
      <c r="D29" s="7" t="s">
        <v>25</v>
      </c>
      <c r="E29" s="7">
        <v>1</v>
      </c>
      <c r="F29" s="7">
        <v>780</v>
      </c>
      <c r="G29" s="7">
        <f t="shared" si="3"/>
        <v>780</v>
      </c>
      <c r="H29" s="7"/>
    </row>
    <row r="30" s="1" customFormat="1" ht="21" customHeight="1" spans="1:8">
      <c r="A30" s="7" t="s">
        <v>26</v>
      </c>
      <c r="B30" s="7" t="s">
        <v>27</v>
      </c>
      <c r="C30" s="7"/>
      <c r="D30" s="7" t="s">
        <v>16</v>
      </c>
      <c r="E30" s="7">
        <v>0.2</v>
      </c>
      <c r="F30" s="7">
        <f>G26+G27+G28+G29</f>
        <v>7360</v>
      </c>
      <c r="G30" s="7">
        <f t="shared" si="3"/>
        <v>1472</v>
      </c>
      <c r="H30" s="7"/>
    </row>
    <row r="31" s="1" customFormat="1" ht="21" customHeight="1" spans="1:8">
      <c r="A31" s="7"/>
      <c r="B31" s="7" t="s">
        <v>28</v>
      </c>
      <c r="C31" s="7"/>
      <c r="D31" s="7"/>
      <c r="E31" s="7"/>
      <c r="F31" s="7"/>
      <c r="G31" s="7">
        <f>SUM(G26:G30)</f>
        <v>8832</v>
      </c>
      <c r="H31" s="7"/>
    </row>
    <row r="32" s="1" customFormat="1" ht="21" customHeight="1" spans="1:8">
      <c r="A32" s="7" t="s">
        <v>35</v>
      </c>
      <c r="B32" s="7" t="s">
        <v>36</v>
      </c>
      <c r="C32" s="7"/>
      <c r="D32" s="7"/>
      <c r="E32" s="7"/>
      <c r="F32" s="7"/>
      <c r="G32" s="7"/>
      <c r="H32" s="7"/>
    </row>
    <row r="33" s="1" customFormat="1" ht="21" customHeight="1" spans="1:8">
      <c r="A33" s="7" t="s">
        <v>13</v>
      </c>
      <c r="B33" s="7" t="s">
        <v>14</v>
      </c>
      <c r="C33" s="7" t="s">
        <v>15</v>
      </c>
      <c r="D33" s="7" t="s">
        <v>16</v>
      </c>
      <c r="E33" s="7">
        <v>1</v>
      </c>
      <c r="F33" s="7">
        <v>2620</v>
      </c>
      <c r="G33" s="7">
        <f t="shared" ref="G33:G37" si="4">F33*E33</f>
        <v>2620</v>
      </c>
      <c r="H33" s="7"/>
    </row>
    <row r="34" s="1" customFormat="1" ht="21" customHeight="1" spans="1:8">
      <c r="A34" s="7" t="s">
        <v>17</v>
      </c>
      <c r="B34" s="7" t="s">
        <v>18</v>
      </c>
      <c r="C34" s="7" t="s">
        <v>19</v>
      </c>
      <c r="D34" s="7" t="s">
        <v>16</v>
      </c>
      <c r="E34" s="7">
        <v>1</v>
      </c>
      <c r="F34" s="7">
        <v>1860</v>
      </c>
      <c r="G34" s="7">
        <f t="shared" si="4"/>
        <v>1860</v>
      </c>
      <c r="H34" s="7"/>
    </row>
    <row r="35" s="1" customFormat="1" ht="21" customHeight="1" spans="1:8">
      <c r="A35" s="7" t="s">
        <v>20</v>
      </c>
      <c r="B35" s="7" t="s">
        <v>21</v>
      </c>
      <c r="C35" s="7" t="s">
        <v>22</v>
      </c>
      <c r="D35" s="7" t="s">
        <v>16</v>
      </c>
      <c r="E35" s="7">
        <v>1</v>
      </c>
      <c r="F35" s="7">
        <v>2100</v>
      </c>
      <c r="G35" s="7">
        <f t="shared" si="4"/>
        <v>2100</v>
      </c>
      <c r="H35" s="7"/>
    </row>
    <row r="36" s="1" customFormat="1" ht="21" customHeight="1" spans="1:8">
      <c r="A36" s="7" t="s">
        <v>23</v>
      </c>
      <c r="B36" s="7" t="s">
        <v>24</v>
      </c>
      <c r="C36" s="7"/>
      <c r="D36" s="7" t="s">
        <v>25</v>
      </c>
      <c r="E36" s="7">
        <v>1</v>
      </c>
      <c r="F36" s="7">
        <v>780</v>
      </c>
      <c r="G36" s="7">
        <f t="shared" si="4"/>
        <v>780</v>
      </c>
      <c r="H36" s="7"/>
    </row>
    <row r="37" s="1" customFormat="1" ht="21" customHeight="1" spans="1:8">
      <c r="A37" s="7" t="s">
        <v>26</v>
      </c>
      <c r="B37" s="7" t="s">
        <v>27</v>
      </c>
      <c r="C37" s="7"/>
      <c r="D37" s="7" t="s">
        <v>16</v>
      </c>
      <c r="E37" s="7">
        <v>0.2</v>
      </c>
      <c r="F37" s="7">
        <f>G33+G34+G35+G36</f>
        <v>7360</v>
      </c>
      <c r="G37" s="7">
        <f t="shared" si="4"/>
        <v>1472</v>
      </c>
      <c r="H37" s="7"/>
    </row>
    <row r="38" s="1" customFormat="1" ht="21" customHeight="1" spans="1:8">
      <c r="A38" s="7"/>
      <c r="B38" s="7" t="s">
        <v>28</v>
      </c>
      <c r="C38" s="7"/>
      <c r="D38" s="7"/>
      <c r="E38" s="7"/>
      <c r="F38" s="7"/>
      <c r="G38" s="7">
        <f>SUM(G33:G37)</f>
        <v>8832</v>
      </c>
      <c r="H38" s="7"/>
    </row>
    <row r="39" s="1" customFormat="1" ht="21" customHeight="1" spans="1:8">
      <c r="A39" s="7" t="s">
        <v>37</v>
      </c>
      <c r="B39" s="7" t="s">
        <v>38</v>
      </c>
      <c r="C39" s="7"/>
      <c r="D39" s="7"/>
      <c r="E39" s="7"/>
      <c r="F39" s="7"/>
      <c r="G39" s="7"/>
      <c r="H39" s="7"/>
    </row>
    <row r="40" s="1" customFormat="1" ht="21" customHeight="1" spans="1:8">
      <c r="A40" s="7" t="s">
        <v>13</v>
      </c>
      <c r="B40" s="7" t="s">
        <v>14</v>
      </c>
      <c r="C40" s="7" t="s">
        <v>15</v>
      </c>
      <c r="D40" s="7" t="s">
        <v>16</v>
      </c>
      <c r="E40" s="7">
        <v>1</v>
      </c>
      <c r="F40" s="7">
        <v>2620</v>
      </c>
      <c r="G40" s="7">
        <f t="shared" ref="G40:G44" si="5">F40*E40</f>
        <v>2620</v>
      </c>
      <c r="H40" s="7"/>
    </row>
    <row r="41" s="1" customFormat="1" ht="21" customHeight="1" spans="1:8">
      <c r="A41" s="7" t="s">
        <v>17</v>
      </c>
      <c r="B41" s="7" t="s">
        <v>18</v>
      </c>
      <c r="C41" s="7" t="s">
        <v>19</v>
      </c>
      <c r="D41" s="7" t="s">
        <v>16</v>
      </c>
      <c r="E41" s="7">
        <v>1</v>
      </c>
      <c r="F41" s="7">
        <v>1860</v>
      </c>
      <c r="G41" s="7">
        <f t="shared" si="5"/>
        <v>1860</v>
      </c>
      <c r="H41" s="7"/>
    </row>
    <row r="42" s="1" customFormat="1" ht="21" customHeight="1" spans="1:8">
      <c r="A42" s="7" t="s">
        <v>20</v>
      </c>
      <c r="B42" s="7" t="s">
        <v>21</v>
      </c>
      <c r="C42" s="7" t="s">
        <v>22</v>
      </c>
      <c r="D42" s="7" t="s">
        <v>16</v>
      </c>
      <c r="E42" s="7">
        <v>1</v>
      </c>
      <c r="F42" s="7">
        <v>2100</v>
      </c>
      <c r="G42" s="7">
        <f t="shared" si="5"/>
        <v>2100</v>
      </c>
      <c r="H42" s="7"/>
    </row>
    <row r="43" s="1" customFormat="1" ht="21" customHeight="1" spans="1:8">
      <c r="A43" s="7" t="s">
        <v>23</v>
      </c>
      <c r="B43" s="7" t="s">
        <v>24</v>
      </c>
      <c r="C43" s="7"/>
      <c r="D43" s="7" t="s">
        <v>25</v>
      </c>
      <c r="E43" s="7">
        <v>1</v>
      </c>
      <c r="F43" s="7">
        <v>780</v>
      </c>
      <c r="G43" s="7">
        <f t="shared" si="5"/>
        <v>780</v>
      </c>
      <c r="H43" s="7"/>
    </row>
    <row r="44" s="1" customFormat="1" ht="21" customHeight="1" spans="1:8">
      <c r="A44" s="7" t="s">
        <v>26</v>
      </c>
      <c r="B44" s="7" t="s">
        <v>27</v>
      </c>
      <c r="C44" s="7"/>
      <c r="D44" s="7" t="s">
        <v>16</v>
      </c>
      <c r="E44" s="7">
        <v>0.2</v>
      </c>
      <c r="F44" s="7">
        <f>G40+G41+G42+G43</f>
        <v>7360</v>
      </c>
      <c r="G44" s="7">
        <f t="shared" si="5"/>
        <v>1472</v>
      </c>
      <c r="H44" s="7"/>
    </row>
    <row r="45" s="1" customFormat="1" ht="21" customHeight="1" spans="1:8">
      <c r="A45" s="7"/>
      <c r="B45" s="7" t="s">
        <v>28</v>
      </c>
      <c r="C45" s="7"/>
      <c r="D45" s="7"/>
      <c r="E45" s="7"/>
      <c r="F45" s="7"/>
      <c r="G45" s="7">
        <f>SUM(G40:G44)</f>
        <v>8832</v>
      </c>
      <c r="H45" s="7"/>
    </row>
    <row r="46" s="1" customFormat="1" ht="21" customHeight="1" spans="1:8">
      <c r="A46" s="7" t="s">
        <v>39</v>
      </c>
      <c r="B46" s="7" t="s">
        <v>40</v>
      </c>
      <c r="C46" s="7"/>
      <c r="D46" s="7"/>
      <c r="E46" s="7"/>
      <c r="F46" s="7"/>
      <c r="G46" s="7"/>
      <c r="H46" s="7"/>
    </row>
    <row r="47" s="1" customFormat="1" ht="21" customHeight="1" spans="1:8">
      <c r="A47" s="7" t="s">
        <v>13</v>
      </c>
      <c r="B47" s="7" t="s">
        <v>14</v>
      </c>
      <c r="C47" s="7" t="s">
        <v>15</v>
      </c>
      <c r="D47" s="7" t="s">
        <v>16</v>
      </c>
      <c r="E47" s="7">
        <v>1</v>
      </c>
      <c r="F47" s="7">
        <v>2620</v>
      </c>
      <c r="G47" s="7">
        <f t="shared" ref="G47:G51" si="6">F47*E47</f>
        <v>2620</v>
      </c>
      <c r="H47" s="7"/>
    </row>
    <row r="48" s="1" customFormat="1" ht="21" customHeight="1" spans="1:8">
      <c r="A48" s="7" t="s">
        <v>17</v>
      </c>
      <c r="B48" s="7" t="s">
        <v>18</v>
      </c>
      <c r="C48" s="7" t="s">
        <v>19</v>
      </c>
      <c r="D48" s="7" t="s">
        <v>16</v>
      </c>
      <c r="E48" s="7">
        <v>1</v>
      </c>
      <c r="F48" s="7">
        <v>1860</v>
      </c>
      <c r="G48" s="7">
        <f t="shared" si="6"/>
        <v>1860</v>
      </c>
      <c r="H48" s="7"/>
    </row>
    <row r="49" s="1" customFormat="1" ht="21" customHeight="1" spans="1:8">
      <c r="A49" s="7" t="s">
        <v>20</v>
      </c>
      <c r="B49" s="7" t="s">
        <v>21</v>
      </c>
      <c r="C49" s="7" t="s">
        <v>22</v>
      </c>
      <c r="D49" s="7" t="s">
        <v>16</v>
      </c>
      <c r="E49" s="7">
        <v>1</v>
      </c>
      <c r="F49" s="7">
        <v>2100</v>
      </c>
      <c r="G49" s="7">
        <f t="shared" si="6"/>
        <v>2100</v>
      </c>
      <c r="H49" s="7"/>
    </row>
    <row r="50" s="1" customFormat="1" ht="21" customHeight="1" spans="1:8">
      <c r="A50" s="7" t="s">
        <v>23</v>
      </c>
      <c r="B50" s="7" t="s">
        <v>24</v>
      </c>
      <c r="C50" s="7"/>
      <c r="D50" s="7" t="s">
        <v>25</v>
      </c>
      <c r="E50" s="7">
        <v>1</v>
      </c>
      <c r="F50" s="7">
        <v>780</v>
      </c>
      <c r="G50" s="7">
        <f t="shared" si="6"/>
        <v>780</v>
      </c>
      <c r="H50" s="7"/>
    </row>
    <row r="51" s="1" customFormat="1" ht="21" customHeight="1" spans="1:8">
      <c r="A51" s="7" t="s">
        <v>26</v>
      </c>
      <c r="B51" s="7" t="s">
        <v>27</v>
      </c>
      <c r="C51" s="7"/>
      <c r="D51" s="7" t="s">
        <v>16</v>
      </c>
      <c r="E51" s="7">
        <v>0.2</v>
      </c>
      <c r="F51" s="7">
        <f>G47+G48+G49+G50</f>
        <v>7360</v>
      </c>
      <c r="G51" s="7">
        <f t="shared" si="6"/>
        <v>1472</v>
      </c>
      <c r="H51" s="7"/>
    </row>
    <row r="52" s="1" customFormat="1" ht="21" customHeight="1" spans="1:8">
      <c r="A52" s="7"/>
      <c r="B52" s="7" t="s">
        <v>28</v>
      </c>
      <c r="C52" s="7"/>
      <c r="D52" s="7"/>
      <c r="E52" s="7"/>
      <c r="F52" s="7"/>
      <c r="G52" s="7">
        <f>SUM(G47:G51)</f>
        <v>8832</v>
      </c>
      <c r="H52" s="7"/>
    </row>
    <row r="53" s="1" customFormat="1" ht="21" customHeight="1" spans="1:8">
      <c r="A53" s="7" t="s">
        <v>41</v>
      </c>
      <c r="B53" s="7" t="s">
        <v>42</v>
      </c>
      <c r="C53" s="7"/>
      <c r="D53" s="7"/>
      <c r="E53" s="7"/>
      <c r="F53" s="7"/>
      <c r="G53" s="7"/>
      <c r="H53" s="7"/>
    </row>
    <row r="54" s="1" customFormat="1" ht="21" customHeight="1" spans="1:8">
      <c r="A54" s="7" t="s">
        <v>13</v>
      </c>
      <c r="B54" s="7" t="s">
        <v>14</v>
      </c>
      <c r="C54" s="7" t="s">
        <v>15</v>
      </c>
      <c r="D54" s="7" t="s">
        <v>16</v>
      </c>
      <c r="E54" s="7">
        <v>1</v>
      </c>
      <c r="F54" s="7">
        <v>6620</v>
      </c>
      <c r="G54" s="7">
        <f t="shared" ref="G54:G58" si="7">F54*E54</f>
        <v>6620</v>
      </c>
      <c r="H54" s="7" t="s">
        <v>43</v>
      </c>
    </row>
    <row r="55" s="1" customFormat="1" ht="21" customHeight="1" spans="1:8">
      <c r="A55" s="7" t="s">
        <v>17</v>
      </c>
      <c r="B55" s="7" t="s">
        <v>18</v>
      </c>
      <c r="C55" s="7" t="s">
        <v>19</v>
      </c>
      <c r="D55" s="7" t="s">
        <v>16</v>
      </c>
      <c r="E55" s="7">
        <v>1</v>
      </c>
      <c r="F55" s="7">
        <v>1860</v>
      </c>
      <c r="G55" s="7">
        <f t="shared" si="7"/>
        <v>1860</v>
      </c>
      <c r="H55" s="7"/>
    </row>
    <row r="56" s="1" customFormat="1" ht="21" customHeight="1" spans="1:8">
      <c r="A56" s="7" t="s">
        <v>20</v>
      </c>
      <c r="B56" s="7" t="s">
        <v>21</v>
      </c>
      <c r="C56" s="7" t="s">
        <v>22</v>
      </c>
      <c r="D56" s="7" t="s">
        <v>16</v>
      </c>
      <c r="E56" s="7">
        <v>1</v>
      </c>
      <c r="F56" s="7">
        <v>2100</v>
      </c>
      <c r="G56" s="7">
        <f t="shared" si="7"/>
        <v>2100</v>
      </c>
      <c r="H56" s="7"/>
    </row>
    <row r="57" s="1" customFormat="1" ht="21" customHeight="1" spans="1:8">
      <c r="A57" s="7" t="s">
        <v>23</v>
      </c>
      <c r="B57" s="7" t="s">
        <v>24</v>
      </c>
      <c r="C57" s="7"/>
      <c r="D57" s="7" t="s">
        <v>25</v>
      </c>
      <c r="E57" s="7">
        <v>1</v>
      </c>
      <c r="F57" s="7">
        <v>780</v>
      </c>
      <c r="G57" s="7">
        <f t="shared" si="7"/>
        <v>780</v>
      </c>
      <c r="H57" s="7"/>
    </row>
    <row r="58" s="1" customFormat="1" ht="21" customHeight="1" spans="1:8">
      <c r="A58" s="7" t="s">
        <v>26</v>
      </c>
      <c r="B58" s="7" t="s">
        <v>27</v>
      </c>
      <c r="C58" s="7"/>
      <c r="D58" s="7" t="s">
        <v>16</v>
      </c>
      <c r="E58" s="7">
        <v>0.2</v>
      </c>
      <c r="F58" s="7">
        <f>G54+G55+G56+G57</f>
        <v>11360</v>
      </c>
      <c r="G58" s="7">
        <f t="shared" si="7"/>
        <v>2272</v>
      </c>
      <c r="H58" s="7"/>
    </row>
    <row r="59" s="1" customFormat="1" ht="21" customHeight="1" spans="1:8">
      <c r="A59" s="7"/>
      <c r="B59" s="7" t="s">
        <v>28</v>
      </c>
      <c r="C59" s="7"/>
      <c r="D59" s="7"/>
      <c r="E59" s="7"/>
      <c r="F59" s="7"/>
      <c r="G59" s="7">
        <f>SUM(G54:G58)</f>
        <v>13632</v>
      </c>
      <c r="H59" s="7"/>
    </row>
    <row r="60" s="1" customFormat="1" ht="21" customHeight="1" spans="1:8">
      <c r="A60" s="7" t="s">
        <v>44</v>
      </c>
      <c r="B60" s="7" t="s">
        <v>45</v>
      </c>
      <c r="C60" s="7"/>
      <c r="D60" s="7"/>
      <c r="E60" s="7"/>
      <c r="F60" s="7"/>
      <c r="G60" s="7"/>
      <c r="H60" s="7"/>
    </row>
    <row r="61" s="1" customFormat="1" ht="21" customHeight="1" spans="1:8">
      <c r="A61" s="7" t="s">
        <v>13</v>
      </c>
      <c r="B61" s="7" t="s">
        <v>14</v>
      </c>
      <c r="C61" s="7" t="s">
        <v>15</v>
      </c>
      <c r="D61" s="7" t="s">
        <v>16</v>
      </c>
      <c r="E61" s="7">
        <v>1</v>
      </c>
      <c r="F61" s="7">
        <v>6620</v>
      </c>
      <c r="G61" s="7">
        <f t="shared" ref="G61:G65" si="8">F61*E61</f>
        <v>6620</v>
      </c>
      <c r="H61" s="7" t="s">
        <v>43</v>
      </c>
    </row>
    <row r="62" s="1" customFormat="1" ht="21" customHeight="1" spans="1:8">
      <c r="A62" s="7" t="s">
        <v>17</v>
      </c>
      <c r="B62" s="7" t="s">
        <v>18</v>
      </c>
      <c r="C62" s="7" t="s">
        <v>19</v>
      </c>
      <c r="D62" s="7" t="s">
        <v>16</v>
      </c>
      <c r="E62" s="7">
        <v>1</v>
      </c>
      <c r="F62" s="7">
        <v>1860</v>
      </c>
      <c r="G62" s="7">
        <f t="shared" si="8"/>
        <v>1860</v>
      </c>
      <c r="H62" s="7"/>
    </row>
    <row r="63" s="1" customFormat="1" ht="21" customHeight="1" spans="1:8">
      <c r="A63" s="7" t="s">
        <v>20</v>
      </c>
      <c r="B63" s="7" t="s">
        <v>21</v>
      </c>
      <c r="C63" s="7" t="s">
        <v>22</v>
      </c>
      <c r="D63" s="7" t="s">
        <v>16</v>
      </c>
      <c r="E63" s="7">
        <v>1</v>
      </c>
      <c r="F63" s="7">
        <v>2100</v>
      </c>
      <c r="G63" s="7">
        <f t="shared" si="8"/>
        <v>2100</v>
      </c>
      <c r="H63" s="7"/>
    </row>
    <row r="64" s="1" customFormat="1" ht="21" customHeight="1" spans="1:8">
      <c r="A64" s="7" t="s">
        <v>23</v>
      </c>
      <c r="B64" s="7" t="s">
        <v>24</v>
      </c>
      <c r="C64" s="7"/>
      <c r="D64" s="7" t="s">
        <v>25</v>
      </c>
      <c r="E64" s="7">
        <v>1</v>
      </c>
      <c r="F64" s="7">
        <v>780</v>
      </c>
      <c r="G64" s="7">
        <f t="shared" si="8"/>
        <v>780</v>
      </c>
      <c r="H64" s="7"/>
    </row>
    <row r="65" s="1" customFormat="1" ht="21" customHeight="1" spans="1:8">
      <c r="A65" s="7" t="s">
        <v>26</v>
      </c>
      <c r="B65" s="7" t="s">
        <v>27</v>
      </c>
      <c r="C65" s="7"/>
      <c r="D65" s="7" t="s">
        <v>16</v>
      </c>
      <c r="E65" s="7">
        <v>0.2</v>
      </c>
      <c r="F65" s="7">
        <f>G61+G62+G63+G64</f>
        <v>11360</v>
      </c>
      <c r="G65" s="7">
        <f t="shared" si="8"/>
        <v>2272</v>
      </c>
      <c r="H65" s="7"/>
    </row>
    <row r="66" s="1" customFormat="1" ht="21" customHeight="1" spans="1:8">
      <c r="A66" s="7"/>
      <c r="B66" s="7" t="s">
        <v>28</v>
      </c>
      <c r="C66" s="7"/>
      <c r="D66" s="7"/>
      <c r="E66" s="7"/>
      <c r="F66" s="7"/>
      <c r="G66" s="7">
        <f>SUM(G61:G65)</f>
        <v>13632</v>
      </c>
      <c r="H66" s="7"/>
    </row>
    <row r="67" s="1" customFormat="1" ht="21" customHeight="1" spans="1:8">
      <c r="A67" s="7" t="s">
        <v>46</v>
      </c>
      <c r="B67" s="8" t="s">
        <v>47</v>
      </c>
      <c r="C67" s="9"/>
      <c r="D67" s="7"/>
      <c r="E67" s="7"/>
      <c r="F67" s="7"/>
      <c r="G67" s="7"/>
      <c r="H67" s="7"/>
    </row>
    <row r="68" s="1" customFormat="1" ht="21" customHeight="1" spans="1:8">
      <c r="A68" s="7" t="s">
        <v>13</v>
      </c>
      <c r="B68" s="7" t="s">
        <v>48</v>
      </c>
      <c r="C68" s="7" t="s">
        <v>49</v>
      </c>
      <c r="D68" s="7" t="s">
        <v>50</v>
      </c>
      <c r="E68" s="7">
        <v>1</v>
      </c>
      <c r="F68" s="7">
        <v>8605</v>
      </c>
      <c r="G68" s="7">
        <f>E68*F68</f>
        <v>8605</v>
      </c>
      <c r="H68" s="7"/>
    </row>
    <row r="69" s="1" customFormat="1" ht="21" customHeight="1" spans="1:8">
      <c r="A69" s="7" t="s">
        <v>17</v>
      </c>
      <c r="B69" s="7" t="s">
        <v>51</v>
      </c>
      <c r="C69" s="7" t="s">
        <v>49</v>
      </c>
      <c r="D69" s="7" t="s">
        <v>50</v>
      </c>
      <c r="E69" s="7">
        <v>1</v>
      </c>
      <c r="F69" s="7">
        <v>9640</v>
      </c>
      <c r="G69" s="7">
        <f>E69*F69</f>
        <v>9640</v>
      </c>
      <c r="H69" s="7"/>
    </row>
    <row r="70" s="1" customFormat="1" ht="21" customHeight="1" spans="1:8">
      <c r="A70" s="7" t="s">
        <v>20</v>
      </c>
      <c r="B70" s="7" t="s">
        <v>52</v>
      </c>
      <c r="C70" s="7" t="s">
        <v>15</v>
      </c>
      <c r="D70" s="7" t="s">
        <v>16</v>
      </c>
      <c r="E70" s="7">
        <v>1</v>
      </c>
      <c r="F70" s="7">
        <v>24165</v>
      </c>
      <c r="G70" s="7">
        <f t="shared" ref="G69:G75" si="9">F70*E70</f>
        <v>24165</v>
      </c>
      <c r="H70" s="7"/>
    </row>
    <row r="71" s="1" customFormat="1" ht="21" customHeight="1" spans="1:8">
      <c r="A71" s="7" t="s">
        <v>23</v>
      </c>
      <c r="B71" s="7" t="s">
        <v>53</v>
      </c>
      <c r="C71" s="7" t="s">
        <v>22</v>
      </c>
      <c r="D71" s="7" t="s">
        <v>16</v>
      </c>
      <c r="E71" s="7">
        <v>1</v>
      </c>
      <c r="F71" s="7">
        <v>3250</v>
      </c>
      <c r="G71" s="7">
        <f t="shared" si="9"/>
        <v>3250</v>
      </c>
      <c r="H71" s="7"/>
    </row>
    <row r="72" s="1" customFormat="1" ht="21" customHeight="1" spans="1:8">
      <c r="A72" s="7" t="s">
        <v>26</v>
      </c>
      <c r="B72" s="7" t="s">
        <v>14</v>
      </c>
      <c r="C72" s="7"/>
      <c r="D72" s="7" t="s">
        <v>16</v>
      </c>
      <c r="E72" s="7">
        <v>1</v>
      </c>
      <c r="F72" s="7">
        <v>9815</v>
      </c>
      <c r="G72" s="7">
        <f t="shared" si="9"/>
        <v>9815</v>
      </c>
      <c r="H72" s="7"/>
    </row>
    <row r="73" s="1" customFormat="1" ht="21" customHeight="1" spans="1:8">
      <c r="A73" s="7" t="s">
        <v>54</v>
      </c>
      <c r="B73" s="7" t="s">
        <v>55</v>
      </c>
      <c r="C73" s="7" t="s">
        <v>19</v>
      </c>
      <c r="D73" s="7" t="s">
        <v>16</v>
      </c>
      <c r="E73" s="7">
        <v>1</v>
      </c>
      <c r="F73" s="7">
        <v>3680</v>
      </c>
      <c r="G73" s="7">
        <f t="shared" si="9"/>
        <v>3680</v>
      </c>
      <c r="H73" s="7"/>
    </row>
    <row r="74" s="1" customFormat="1" ht="21" customHeight="1" spans="1:8">
      <c r="A74" s="7" t="s">
        <v>56</v>
      </c>
      <c r="B74" s="7" t="s">
        <v>24</v>
      </c>
      <c r="C74" s="7"/>
      <c r="D74" s="7" t="s">
        <v>25</v>
      </c>
      <c r="E74" s="7">
        <v>1</v>
      </c>
      <c r="F74" s="7">
        <v>780</v>
      </c>
      <c r="G74" s="7">
        <f t="shared" si="9"/>
        <v>780</v>
      </c>
      <c r="H74" s="7"/>
    </row>
    <row r="75" s="1" customFormat="1" ht="21" customHeight="1" spans="1:8">
      <c r="A75" s="7" t="s">
        <v>57</v>
      </c>
      <c r="B75" s="7" t="s">
        <v>27</v>
      </c>
      <c r="C75" s="7"/>
      <c r="D75" s="7" t="s">
        <v>16</v>
      </c>
      <c r="E75" s="7">
        <v>0.2</v>
      </c>
      <c r="F75" s="7">
        <f>G68+G69+G70+G71+G72+G73+G74</f>
        <v>59935</v>
      </c>
      <c r="G75" s="7">
        <f t="shared" si="9"/>
        <v>11987</v>
      </c>
      <c r="H75" s="7"/>
    </row>
    <row r="76" s="1" customFormat="1" ht="21" customHeight="1" spans="1:8">
      <c r="A76" s="7"/>
      <c r="B76" s="7" t="s">
        <v>28</v>
      </c>
      <c r="C76" s="7"/>
      <c r="D76" s="7"/>
      <c r="E76" s="7"/>
      <c r="F76" s="7"/>
      <c r="G76" s="7">
        <f>SUM(G68:G75)</f>
        <v>71922</v>
      </c>
      <c r="H76" s="7"/>
    </row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</sheetData>
  <mergeCells count="2">
    <mergeCell ref="A1:H1"/>
    <mergeCell ref="B67:C67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价格清单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开心农场</cp:lastModifiedBy>
  <dcterms:created xsi:type="dcterms:W3CDTF">2006-09-16T00:00:00Z</dcterms:created>
  <dcterms:modified xsi:type="dcterms:W3CDTF">2024-03-29T06:36:37Z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85E543E0DFAF4981A2EF9335CCDCA930_13</vt:lpwstr>
  </property>
  <property fmtid="{D5CDD505-2E9C-101B-9397-08002B2CF9AE}" pid="3" name="KSOProductBuildVer">
    <vt:lpwstr>2052-12.1.0.16388</vt:lpwstr>
  </property>
</Properties>
</file>